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20" yWindow="1680" windowWidth="28800" windowHeight="16320" activeTab="0"/>
  </bookViews>
  <sheets>
    <sheet name="Nov 13 result" sheetId="1" r:id="rId1"/>
  </sheets>
  <definedNames>
    <definedName name="_xlnm._FilterDatabase" localSheetId="0" hidden="1">'Nov 13 result'!$C$6:$P$33</definedName>
    <definedName name="_xlnm.Print_Titles" localSheetId="0">'Nov 13 result'!$B:$C</definedName>
  </definedNames>
  <calcPr fullCalcOnLoad="1"/>
</workbook>
</file>

<file path=xl/sharedStrings.xml><?xml version="1.0" encoding="utf-8"?>
<sst xmlns="http://schemas.openxmlformats.org/spreadsheetml/2006/main" count="255" uniqueCount="133">
  <si>
    <t>Driver</t>
  </si>
  <si>
    <t>Total</t>
  </si>
  <si>
    <t>Adjusted Total</t>
  </si>
  <si>
    <t>O/A Position</t>
  </si>
  <si>
    <t>Andy Webb</t>
  </si>
  <si>
    <t>Mark Hoppe</t>
  </si>
  <si>
    <t>Graham Blake</t>
  </si>
  <si>
    <t>Drop Score</t>
  </si>
  <si>
    <t>Silver League</t>
  </si>
  <si>
    <t>WMC CT League</t>
  </si>
  <si>
    <t>Gary Morris</t>
  </si>
  <si>
    <t>Dan De Chazal</t>
  </si>
  <si>
    <t>Will Lawrence</t>
  </si>
  <si>
    <t>Marshals / Officials</t>
  </si>
  <si>
    <t xml:space="preserve"> bold scores are Marshals / Officials only one score permitted by competitors</t>
  </si>
  <si>
    <t>Craig Strong</t>
  </si>
  <si>
    <t>Graham Timbers</t>
  </si>
  <si>
    <t>Vic Rose</t>
  </si>
  <si>
    <t>Anna Knight</t>
  </si>
  <si>
    <t>Elaine Blake</t>
  </si>
  <si>
    <t>Chris Turner</t>
  </si>
  <si>
    <t>Tim Dovey</t>
  </si>
  <si>
    <t>Charlie Dovey</t>
  </si>
  <si>
    <t>Lulworth Cove Trophy</t>
  </si>
  <si>
    <t>John Kirby</t>
  </si>
  <si>
    <t>David Moss</t>
  </si>
  <si>
    <t>Mike Dore</t>
  </si>
  <si>
    <t>Merv Brake</t>
  </si>
  <si>
    <t>Adam Smith</t>
  </si>
  <si>
    <t>James Sunderland</t>
  </si>
  <si>
    <t>Stephen Tite</t>
  </si>
  <si>
    <t>Dean Tite</t>
  </si>
  <si>
    <t>Chris Tite</t>
  </si>
  <si>
    <t>Alistair Moss</t>
  </si>
  <si>
    <t>4th Oct Hogcliff</t>
  </si>
  <si>
    <t>18th Oct Crewkerne</t>
  </si>
  <si>
    <t>WMC Car Trial Championship 2020 /21</t>
  </si>
  <si>
    <t>Scott Atkins</t>
  </si>
  <si>
    <t>Dave Atkins</t>
  </si>
  <si>
    <t>Owen Baker</t>
  </si>
  <si>
    <t>Richard Mills</t>
  </si>
  <si>
    <t>Jack Elliott</t>
  </si>
  <si>
    <t>Clive Morgan</t>
  </si>
  <si>
    <t>Mark Dunkerley</t>
  </si>
  <si>
    <t>Richard Thorne</t>
  </si>
  <si>
    <t>John Tite</t>
  </si>
  <si>
    <t>Sharon Strong</t>
  </si>
  <si>
    <t>Sarah Forsyth</t>
  </si>
  <si>
    <t>John Sharman</t>
  </si>
  <si>
    <t>Hayley Thorne</t>
  </si>
  <si>
    <t>Golden Springs Trophy</t>
  </si>
  <si>
    <t>1st Nov Hogcliff</t>
  </si>
  <si>
    <t>6th Dec Hogcliff</t>
  </si>
  <si>
    <t>10th Jan Hogcliff</t>
  </si>
  <si>
    <t>7th Feb Hogcliff</t>
  </si>
  <si>
    <t>7th March Hogcliff</t>
  </si>
  <si>
    <t>Sue Webb</t>
  </si>
  <si>
    <t>Tim Pitfield</t>
  </si>
  <si>
    <t>Colin Cheffey</t>
  </si>
  <si>
    <t>Alan Foster</t>
  </si>
  <si>
    <t>Cliff England</t>
  </si>
  <si>
    <t>Keith Grant</t>
  </si>
  <si>
    <t>Brett Altoft</t>
  </si>
  <si>
    <t xml:space="preserve"> Jo Chick</t>
  </si>
  <si>
    <t>Dave Hiscock</t>
  </si>
  <si>
    <t>Jo Chick</t>
  </si>
  <si>
    <t>C</t>
  </si>
  <si>
    <t>A</t>
  </si>
  <si>
    <t>N</t>
  </si>
  <si>
    <t>E</t>
  </si>
  <si>
    <t>L</t>
  </si>
  <si>
    <t>D</t>
  </si>
  <si>
    <t>Chris Morgan</t>
  </si>
  <si>
    <t>Amie Morgan</t>
  </si>
  <si>
    <t>Charlotte Lawrence</t>
  </si>
  <si>
    <t>Mark Hurrell</t>
  </si>
  <si>
    <t>Peter Ramsden</t>
  </si>
  <si>
    <t>Jamie Lawrence</t>
  </si>
  <si>
    <t>John Buddle</t>
  </si>
  <si>
    <t>Paul Simmonds</t>
  </si>
  <si>
    <t>John Cotton</t>
  </si>
  <si>
    <t>Gill Cotton</t>
  </si>
  <si>
    <t>Stephen Jackman</t>
  </si>
  <si>
    <t>Tim Painter</t>
  </si>
  <si>
    <t>Ryan Whincop</t>
  </si>
  <si>
    <t>Andrew Forsyth</t>
  </si>
  <si>
    <t>Geoff Lang</t>
  </si>
  <si>
    <t>Anna Robinson</t>
  </si>
  <si>
    <t>Paul Brooks</t>
  </si>
  <si>
    <t>Max Brooks</t>
  </si>
  <si>
    <t>Class 6</t>
  </si>
  <si>
    <t>Stewart Green</t>
  </si>
  <si>
    <t>Auto Technics Trophy</t>
  </si>
  <si>
    <t>7 out of 9 events will count, 6 out of 8 events, or 6 out of 7, 5 out of 6, 4 out of 5 etc.</t>
  </si>
  <si>
    <t>Alex Brooks</t>
  </si>
  <si>
    <t>Matt Isaac</t>
  </si>
  <si>
    <t>Peter Isaac</t>
  </si>
  <si>
    <t>Anthony Isaac</t>
  </si>
  <si>
    <t>4th April Hogcliff</t>
  </si>
  <si>
    <t>Martin Dover</t>
  </si>
  <si>
    <t>Jan Dover</t>
  </si>
  <si>
    <t>South Dorset Trophy</t>
  </si>
  <si>
    <t>2nd May Hogcliff</t>
  </si>
  <si>
    <t>30th May Crewkerne</t>
  </si>
  <si>
    <t>Mel Oliver</t>
  </si>
  <si>
    <t>Manuel Carbajal</t>
  </si>
  <si>
    <t>Graham Mustey</t>
  </si>
  <si>
    <t>Joe Mustey</t>
  </si>
  <si>
    <t>Michelle Hoppe</t>
  </si>
  <si>
    <t>Hogcliff Trial</t>
  </si>
  <si>
    <t>Chris Hellings</t>
  </si>
  <si>
    <t>Darcy Tite</t>
  </si>
  <si>
    <t>Charlotte Mills</t>
  </si>
  <si>
    <t>Anthony Hoff</t>
  </si>
  <si>
    <t>Cam Hoff</t>
  </si>
  <si>
    <t>Leigh Crane</t>
  </si>
  <si>
    <t>Arran Chapman</t>
  </si>
  <si>
    <t>Mark Dunkerly</t>
  </si>
  <si>
    <t>Jacqui Hellings</t>
  </si>
  <si>
    <t xml:space="preserve"> Lee Dunkerly</t>
  </si>
  <si>
    <t xml:space="preserve"> David Dunkerly</t>
  </si>
  <si>
    <t>Alastair Stevenson</t>
  </si>
  <si>
    <t>Paul Brock</t>
  </si>
  <si>
    <t>David Brock</t>
  </si>
  <si>
    <t>61 Competitors</t>
  </si>
  <si>
    <t>Colin Rolls</t>
  </si>
  <si>
    <t>Mike Stephens</t>
  </si>
  <si>
    <t>Mike Collins</t>
  </si>
  <si>
    <t>John Guy</t>
  </si>
  <si>
    <t>Competitors</t>
  </si>
  <si>
    <t>Pam Jobling</t>
  </si>
  <si>
    <t>Les Andrews</t>
  </si>
  <si>
    <t>Hazel Stephens</t>
  </si>
</sst>
</file>

<file path=xl/styles.xml><?xml version="1.0" encoding="utf-8"?>
<styleSheet xmlns="http://schemas.openxmlformats.org/spreadsheetml/2006/main">
  <numFmts count="4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/d/yy"/>
    <numFmt numFmtId="173" formatCode="d\-mmm\-yy"/>
    <numFmt numFmtId="174" formatCode="d\-mmm"/>
    <numFmt numFmtId="175" formatCode="hh:mm\ am/pm"/>
    <numFmt numFmtId="176" formatCode="hh:mm:ss\ am/pm"/>
    <numFmt numFmtId="177" formatCode="m/d/yy\ hh:mm"/>
    <numFmt numFmtId="178" formatCode="0.0"/>
    <numFmt numFmtId="179" formatCode="#,##0.0"/>
    <numFmt numFmtId="180" formatCode="0E+00"/>
    <numFmt numFmtId="181" formatCode="0.0E+00"/>
    <numFmt numFmtId="182" formatCode="0.000E+00"/>
    <numFmt numFmtId="183" formatCode="0.0000E+00"/>
    <numFmt numFmtId="184" formatCode="0.00000E+00"/>
    <numFmt numFmtId="185" formatCode="0.000000E+00"/>
    <numFmt numFmtId="186" formatCode="0.0000000E+00"/>
    <numFmt numFmtId="187" formatCode="00"/>
    <numFmt numFmtId="188" formatCode="#,##0.0_);[Red]\(#,##0.0\)"/>
    <numFmt numFmtId="189" formatCode="0\ \ "/>
    <numFmt numFmtId="190" formatCode="0\ "/>
    <numFmt numFmtId="191" formatCode="dd\-mmmmm\-yy"/>
    <numFmt numFmtId="192" formatCode="dd\-mmmm\-yy"/>
    <numFmt numFmtId="193" formatCode="0.0%"/>
    <numFmt numFmtId="194" formatCode="0.0%;\-0.0%;"/>
    <numFmt numFmtId="195" formatCode="0.0%;\-0.0%"/>
    <numFmt numFmtId="196" formatCode="dd\ mmmm\ yyyy"/>
    <numFmt numFmtId="197" formatCode="0.0\ \ "/>
    <numFmt numFmtId="198" formatCode="0.00\ \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i/>
      <sz val="14"/>
      <name val="Bookman Old Style"/>
      <family val="1"/>
    </font>
    <font>
      <b/>
      <sz val="14"/>
      <name val="Bookman Old Style"/>
      <family val="1"/>
    </font>
    <font>
      <i/>
      <sz val="11"/>
      <name val="Arial"/>
      <family val="2"/>
    </font>
    <font>
      <b/>
      <sz val="12"/>
      <name val="MS Sans Serif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4"/>
      <name val="Bookman Old Style"/>
      <family val="1"/>
    </font>
    <font>
      <i/>
      <sz val="10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sz val="13"/>
      <name val="Lucida Grande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4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dotted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189" fontId="4" fillId="0" borderId="0" xfId="0" applyNumberFormat="1" applyFont="1" applyBorder="1" applyAlignment="1">
      <alignment/>
    </xf>
    <xf numFmtId="189" fontId="5" fillId="0" borderId="0" xfId="0" applyNumberFormat="1" applyFont="1" applyBorder="1" applyAlignment="1">
      <alignment/>
    </xf>
    <xf numFmtId="190" fontId="5" fillId="0" borderId="0" xfId="0" applyNumberFormat="1" applyFont="1" applyBorder="1" applyAlignment="1">
      <alignment/>
    </xf>
    <xf numFmtId="189" fontId="5" fillId="0" borderId="0" xfId="0" applyNumberFormat="1" applyFont="1" applyBorder="1" applyAlignment="1">
      <alignment horizontal="center" vertical="center"/>
    </xf>
    <xf numFmtId="189" fontId="5" fillId="0" borderId="0" xfId="0" applyNumberFormat="1" applyFont="1" applyBorder="1" applyAlignment="1">
      <alignment vertical="center"/>
    </xf>
    <xf numFmtId="190" fontId="6" fillId="0" borderId="10" xfId="0" applyNumberFormat="1" applyFont="1" applyBorder="1" applyAlignment="1">
      <alignment horizontal="center" vertical="center"/>
    </xf>
    <xf numFmtId="190" fontId="6" fillId="0" borderId="11" xfId="0" applyNumberFormat="1" applyFont="1" applyBorder="1" applyAlignment="1">
      <alignment horizontal="center" vertical="center"/>
    </xf>
    <xf numFmtId="189" fontId="7" fillId="0" borderId="0" xfId="0" applyNumberFormat="1" applyFont="1" applyBorder="1" applyAlignment="1">
      <alignment/>
    </xf>
    <xf numFmtId="189" fontId="7" fillId="0" borderId="0" xfId="0" applyNumberFormat="1" applyFont="1" applyBorder="1" applyAlignment="1">
      <alignment horizontal="center" vertical="center"/>
    </xf>
    <xf numFmtId="189" fontId="7" fillId="0" borderId="0" xfId="0" applyNumberFormat="1" applyFont="1" applyBorder="1" applyAlignment="1">
      <alignment vertical="center"/>
    </xf>
    <xf numFmtId="190" fontId="8" fillId="0" borderId="0" xfId="0" applyNumberFormat="1" applyFont="1" applyBorder="1" applyAlignment="1">
      <alignment vertical="center"/>
    </xf>
    <xf numFmtId="189" fontId="4" fillId="0" borderId="12" xfId="0" applyNumberFormat="1" applyFont="1" applyBorder="1" applyAlignment="1">
      <alignment/>
    </xf>
    <xf numFmtId="189" fontId="4" fillId="0" borderId="12" xfId="0" applyNumberFormat="1" applyFont="1" applyBorder="1" applyAlignment="1">
      <alignment horizontal="center" vertical="center"/>
    </xf>
    <xf numFmtId="190" fontId="5" fillId="0" borderId="13" xfId="0" applyNumberFormat="1" applyFont="1" applyBorder="1" applyAlignment="1">
      <alignment vertical="center"/>
    </xf>
    <xf numFmtId="178" fontId="5" fillId="0" borderId="14" xfId="0" applyNumberFormat="1" applyFont="1" applyBorder="1" applyAlignment="1">
      <alignment horizontal="center" vertical="center"/>
    </xf>
    <xf numFmtId="190" fontId="6" fillId="0" borderId="15" xfId="0" applyNumberFormat="1" applyFont="1" applyBorder="1" applyAlignment="1">
      <alignment horizontal="center" vertical="center"/>
    </xf>
    <xf numFmtId="190" fontId="5" fillId="0" borderId="16" xfId="0" applyNumberFormat="1" applyFont="1" applyBorder="1" applyAlignment="1">
      <alignment horizontal="center" vertical="center"/>
    </xf>
    <xf numFmtId="190" fontId="5" fillId="0" borderId="17" xfId="0" applyNumberFormat="1" applyFont="1" applyBorder="1" applyAlignment="1">
      <alignment vertical="center"/>
    </xf>
    <xf numFmtId="190" fontId="5" fillId="0" borderId="18" xfId="0" applyNumberFormat="1" applyFont="1" applyBorder="1" applyAlignment="1">
      <alignment horizontal="center" vertical="center"/>
    </xf>
    <xf numFmtId="190" fontId="8" fillId="0" borderId="0" xfId="0" applyNumberFormat="1" applyFont="1" applyBorder="1" applyAlignment="1">
      <alignment horizontal="center" vertical="center"/>
    </xf>
    <xf numFmtId="178" fontId="5" fillId="0" borderId="19" xfId="0" applyNumberFormat="1" applyFont="1" applyBorder="1" applyAlignment="1">
      <alignment horizontal="center" vertical="center"/>
    </xf>
    <xf numFmtId="190" fontId="5" fillId="0" borderId="0" xfId="0" applyNumberFormat="1" applyFont="1" applyBorder="1" applyAlignment="1">
      <alignment horizontal="center"/>
    </xf>
    <xf numFmtId="178" fontId="5" fillId="0" borderId="17" xfId="0" applyNumberFormat="1" applyFont="1" applyBorder="1" applyAlignment="1">
      <alignment horizontal="center" vertical="center"/>
    </xf>
    <xf numFmtId="178" fontId="5" fillId="0" borderId="20" xfId="0" applyNumberFormat="1" applyFont="1" applyBorder="1" applyAlignment="1">
      <alignment horizontal="center" vertical="center"/>
    </xf>
    <xf numFmtId="178" fontId="9" fillId="0" borderId="17" xfId="0" applyNumberFormat="1" applyFont="1" applyBorder="1" applyAlignment="1">
      <alignment horizontal="center" vertical="center"/>
    </xf>
    <xf numFmtId="190" fontId="9" fillId="0" borderId="17" xfId="0" applyNumberFormat="1" applyFont="1" applyBorder="1" applyAlignment="1">
      <alignment vertical="center"/>
    </xf>
    <xf numFmtId="178" fontId="10" fillId="0" borderId="19" xfId="0" applyNumberFormat="1" applyFont="1" applyBorder="1" applyAlignment="1">
      <alignment horizontal="center" vertical="center"/>
    </xf>
    <xf numFmtId="178" fontId="10" fillId="0" borderId="14" xfId="0" applyNumberFormat="1" applyFont="1" applyBorder="1" applyAlignment="1">
      <alignment horizontal="center" vertical="center"/>
    </xf>
    <xf numFmtId="178" fontId="5" fillId="0" borderId="21" xfId="0" applyNumberFormat="1" applyFont="1" applyBorder="1" applyAlignment="1">
      <alignment horizontal="center" vertical="center"/>
    </xf>
    <xf numFmtId="178" fontId="5" fillId="0" borderId="22" xfId="0" applyNumberFormat="1" applyFont="1" applyBorder="1" applyAlignment="1">
      <alignment horizontal="center" vertical="center"/>
    </xf>
    <xf numFmtId="190" fontId="11" fillId="0" borderId="12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/>
    </xf>
    <xf numFmtId="189" fontId="5" fillId="0" borderId="23" xfId="0" applyNumberFormat="1" applyFont="1" applyBorder="1" applyAlignment="1">
      <alignment vertical="center"/>
    </xf>
    <xf numFmtId="189" fontId="13" fillId="0" borderId="23" xfId="0" applyNumberFormat="1" applyFont="1" applyBorder="1" applyAlignment="1">
      <alignment vertical="center"/>
    </xf>
    <xf numFmtId="0" fontId="12" fillId="33" borderId="23" xfId="0" applyFont="1" applyFill="1" applyBorder="1" applyAlignment="1">
      <alignment/>
    </xf>
    <xf numFmtId="189" fontId="5" fillId="0" borderId="21" xfId="0" applyNumberFormat="1" applyFont="1" applyFill="1" applyBorder="1" applyAlignment="1">
      <alignment vertical="center"/>
    </xf>
    <xf numFmtId="189" fontId="4" fillId="0" borderId="12" xfId="0" applyNumberFormat="1" applyFont="1" applyBorder="1" applyAlignment="1">
      <alignment vertical="center"/>
    </xf>
    <xf numFmtId="178" fontId="5" fillId="0" borderId="24" xfId="0" applyNumberFormat="1" applyFont="1" applyBorder="1" applyAlignment="1">
      <alignment horizontal="center" vertical="center"/>
    </xf>
    <xf numFmtId="178" fontId="5" fillId="0" borderId="25" xfId="0" applyNumberFormat="1" applyFont="1" applyBorder="1" applyAlignment="1">
      <alignment horizontal="center" vertical="center"/>
    </xf>
    <xf numFmtId="178" fontId="5" fillId="0" borderId="26" xfId="0" applyNumberFormat="1" applyFont="1" applyBorder="1" applyAlignment="1">
      <alignment horizontal="center" vertical="center"/>
    </xf>
    <xf numFmtId="178" fontId="10" fillId="0" borderId="21" xfId="0" applyNumberFormat="1" applyFont="1" applyBorder="1" applyAlignment="1">
      <alignment horizontal="center" vertical="center"/>
    </xf>
    <xf numFmtId="189" fontId="4" fillId="0" borderId="0" xfId="0" applyNumberFormat="1" applyFont="1" applyBorder="1" applyAlignment="1">
      <alignment vertical="center"/>
    </xf>
    <xf numFmtId="178" fontId="4" fillId="0" borderId="14" xfId="0" applyNumberFormat="1" applyFont="1" applyBorder="1" applyAlignment="1">
      <alignment horizontal="center" vertical="center"/>
    </xf>
    <xf numFmtId="190" fontId="4" fillId="0" borderId="16" xfId="0" applyNumberFormat="1" applyFont="1" applyBorder="1" applyAlignment="1">
      <alignment horizontal="center" vertical="center"/>
    </xf>
    <xf numFmtId="190" fontId="15" fillId="0" borderId="11" xfId="0" applyNumberFormat="1" applyFont="1" applyBorder="1" applyAlignment="1">
      <alignment horizontal="center" vertical="center" wrapText="1"/>
    </xf>
    <xf numFmtId="190" fontId="15" fillId="0" borderId="15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0" fontId="15" fillId="0" borderId="27" xfId="0" applyNumberFormat="1" applyFont="1" applyBorder="1" applyAlignment="1">
      <alignment horizontal="center" vertical="center" wrapText="1"/>
    </xf>
    <xf numFmtId="16" fontId="15" fillId="0" borderId="27" xfId="0" applyNumberFormat="1" applyFont="1" applyBorder="1" applyAlignment="1">
      <alignment horizontal="center" vertical="center" wrapText="1"/>
    </xf>
    <xf numFmtId="0" fontId="15" fillId="0" borderId="27" xfId="0" applyNumberFormat="1" applyFont="1" applyFill="1" applyBorder="1" applyAlignment="1">
      <alignment horizontal="center" vertical="center" wrapText="1"/>
    </xf>
    <xf numFmtId="190" fontId="15" fillId="0" borderId="11" xfId="0" applyNumberFormat="1" applyFont="1" applyBorder="1" applyAlignment="1">
      <alignment horizontal="center" vertical="center"/>
    </xf>
    <xf numFmtId="189" fontId="14" fillId="0" borderId="12" xfId="0" applyNumberFormat="1" applyFont="1" applyBorder="1" applyAlignment="1">
      <alignment/>
    </xf>
    <xf numFmtId="178" fontId="5" fillId="0" borderId="28" xfId="0" applyNumberFormat="1" applyFont="1" applyBorder="1" applyAlignment="1">
      <alignment horizontal="center" vertical="center"/>
    </xf>
    <xf numFmtId="178" fontId="5" fillId="0" borderId="29" xfId="0" applyNumberFormat="1" applyFont="1" applyBorder="1" applyAlignment="1">
      <alignment horizontal="center" vertical="center"/>
    </xf>
    <xf numFmtId="178" fontId="4" fillId="0" borderId="30" xfId="0" applyNumberFormat="1" applyFont="1" applyBorder="1" applyAlignment="1">
      <alignment horizontal="center" vertical="center"/>
    </xf>
    <xf numFmtId="189" fontId="4" fillId="0" borderId="31" xfId="0" applyNumberFormat="1" applyFont="1" applyBorder="1" applyAlignment="1">
      <alignment vertical="center"/>
    </xf>
    <xf numFmtId="178" fontId="9" fillId="0" borderId="32" xfId="0" applyNumberFormat="1" applyFont="1" applyBorder="1" applyAlignment="1">
      <alignment horizontal="center" vertical="center"/>
    </xf>
    <xf numFmtId="189" fontId="14" fillId="0" borderId="12" xfId="0" applyNumberFormat="1" applyFont="1" applyFill="1" applyBorder="1" applyAlignment="1">
      <alignment vertical="center"/>
    </xf>
    <xf numFmtId="190" fontId="9" fillId="0" borderId="19" xfId="0" applyNumberFormat="1" applyFont="1" applyBorder="1" applyAlignment="1">
      <alignment vertical="center"/>
    </xf>
    <xf numFmtId="178" fontId="5" fillId="0" borderId="33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178" fontId="13" fillId="0" borderId="30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8" fontId="16" fillId="0" borderId="22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89" fontId="14" fillId="0" borderId="12" xfId="0" applyNumberFormat="1" applyFont="1" applyBorder="1" applyAlignment="1">
      <alignment vertical="center"/>
    </xf>
    <xf numFmtId="0" fontId="18" fillId="33" borderId="23" xfId="0" applyFont="1" applyFill="1" applyBorder="1" applyAlignment="1">
      <alignment/>
    </xf>
    <xf numFmtId="189" fontId="14" fillId="0" borderId="23" xfId="0" applyNumberFormat="1" applyFont="1" applyBorder="1" applyAlignment="1">
      <alignment vertical="center"/>
    </xf>
    <xf numFmtId="0" fontId="1" fillId="33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178" fontId="5" fillId="0" borderId="34" xfId="0" applyNumberFormat="1" applyFont="1" applyBorder="1" applyAlignment="1">
      <alignment horizontal="center" vertical="center"/>
    </xf>
    <xf numFmtId="190" fontId="5" fillId="0" borderId="34" xfId="0" applyNumberFormat="1" applyFont="1" applyBorder="1" applyAlignment="1">
      <alignment vertical="center"/>
    </xf>
    <xf numFmtId="190" fontId="5" fillId="0" borderId="22" xfId="0" applyNumberFormat="1" applyFont="1" applyBorder="1" applyAlignment="1">
      <alignment vertical="center"/>
    </xf>
    <xf numFmtId="178" fontId="5" fillId="0" borderId="13" xfId="0" applyNumberFormat="1" applyFont="1" applyBorder="1" applyAlignment="1">
      <alignment horizontal="center" vertical="center"/>
    </xf>
    <xf numFmtId="189" fontId="18" fillId="0" borderId="23" xfId="0" applyNumberFormat="1" applyFont="1" applyBorder="1" applyAlignment="1">
      <alignment vertical="center"/>
    </xf>
    <xf numFmtId="189" fontId="14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horizontal="center" vertical="center"/>
    </xf>
    <xf numFmtId="190" fontId="4" fillId="0" borderId="30" xfId="0" applyNumberFormat="1" applyFont="1" applyBorder="1" applyAlignment="1">
      <alignment horizontal="center" vertical="center"/>
    </xf>
    <xf numFmtId="190" fontId="11" fillId="0" borderId="31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190" fontId="5" fillId="0" borderId="13" xfId="0" applyNumberFormat="1" applyFont="1" applyBorder="1" applyAlignment="1">
      <alignment horizontal="center" vertical="center"/>
    </xf>
    <xf numFmtId="190" fontId="5" fillId="0" borderId="34" xfId="0" applyNumberFormat="1" applyFont="1" applyBorder="1" applyAlignment="1">
      <alignment horizontal="center" vertical="center"/>
    </xf>
    <xf numFmtId="190" fontId="5" fillId="0" borderId="17" xfId="0" applyNumberFormat="1" applyFont="1" applyBorder="1" applyAlignment="1">
      <alignment horizontal="center" vertical="center"/>
    </xf>
    <xf numFmtId="178" fontId="19" fillId="0" borderId="22" xfId="0" applyNumberFormat="1" applyFont="1" applyBorder="1" applyAlignment="1">
      <alignment horizontal="center" vertical="center"/>
    </xf>
    <xf numFmtId="178" fontId="19" fillId="0" borderId="34" xfId="0" applyNumberFormat="1" applyFont="1" applyBorder="1" applyAlignment="1">
      <alignment horizontal="center" vertical="center"/>
    </xf>
    <xf numFmtId="178" fontId="10" fillId="0" borderId="32" xfId="0" applyNumberFormat="1" applyFont="1" applyBorder="1" applyAlignment="1">
      <alignment horizontal="center" vertical="center"/>
    </xf>
    <xf numFmtId="178" fontId="10" fillId="0" borderId="17" xfId="0" applyNumberFormat="1" applyFont="1" applyBorder="1" applyAlignment="1">
      <alignment horizontal="center" vertical="center"/>
    </xf>
    <xf numFmtId="178" fontId="16" fillId="0" borderId="26" xfId="0" applyNumberFormat="1" applyFont="1" applyBorder="1" applyAlignment="1">
      <alignment horizontal="center" vertical="center"/>
    </xf>
    <xf numFmtId="190" fontId="5" fillId="0" borderId="29" xfId="0" applyNumberFormat="1" applyFont="1" applyBorder="1" applyAlignment="1">
      <alignment vertical="center"/>
    </xf>
    <xf numFmtId="0" fontId="14" fillId="33" borderId="23" xfId="0" applyFont="1" applyFill="1" applyBorder="1" applyAlignment="1">
      <alignment/>
    </xf>
    <xf numFmtId="178" fontId="9" fillId="0" borderId="19" xfId="0" applyNumberFormat="1" applyFont="1" applyBorder="1" applyAlignment="1">
      <alignment horizontal="center" vertical="center"/>
    </xf>
    <xf numFmtId="178" fontId="9" fillId="0" borderId="14" xfId="0" applyNumberFormat="1" applyFont="1" applyBorder="1" applyAlignment="1">
      <alignment horizontal="center" vertical="center"/>
    </xf>
    <xf numFmtId="190" fontId="5" fillId="0" borderId="19" xfId="0" applyNumberFormat="1" applyFont="1" applyBorder="1" applyAlignment="1">
      <alignment horizontal="center"/>
    </xf>
    <xf numFmtId="178" fontId="10" fillId="0" borderId="0" xfId="0" applyNumberFormat="1" applyFont="1" applyBorder="1" applyAlignment="1">
      <alignment horizontal="center" vertical="center"/>
    </xf>
    <xf numFmtId="178" fontId="10" fillId="0" borderId="17" xfId="0" applyNumberFormat="1" applyFont="1" applyBorder="1" applyAlignment="1">
      <alignment horizontal="center"/>
    </xf>
    <xf numFmtId="190" fontId="5" fillId="0" borderId="17" xfId="0" applyNumberFormat="1" applyFont="1" applyBorder="1" applyAlignment="1">
      <alignment horizontal="center"/>
    </xf>
    <xf numFmtId="190" fontId="9" fillId="0" borderId="0" xfId="0" applyNumberFormat="1" applyFont="1" applyBorder="1" applyAlignment="1">
      <alignment vertical="center"/>
    </xf>
    <xf numFmtId="178" fontId="19" fillId="0" borderId="17" xfId="0" applyNumberFormat="1" applyFont="1" applyBorder="1" applyAlignment="1">
      <alignment horizontal="center"/>
    </xf>
    <xf numFmtId="178" fontId="9" fillId="0" borderId="0" xfId="0" applyNumberFormat="1" applyFont="1" applyBorder="1" applyAlignment="1">
      <alignment horizontal="center" vertical="center"/>
    </xf>
    <xf numFmtId="178" fontId="19" fillId="0" borderId="0" xfId="0" applyNumberFormat="1" applyFont="1" applyBorder="1" applyAlignment="1">
      <alignment horizontal="center" vertical="center"/>
    </xf>
    <xf numFmtId="178" fontId="19" fillId="0" borderId="14" xfId="0" applyNumberFormat="1" applyFont="1" applyBorder="1" applyAlignment="1">
      <alignment horizontal="center" vertical="center"/>
    </xf>
    <xf numFmtId="178" fontId="13" fillId="0" borderId="35" xfId="0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190" fontId="17" fillId="0" borderId="37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90" fontId="5" fillId="0" borderId="24" xfId="0" applyNumberFormat="1" applyFont="1" applyBorder="1" applyAlignment="1">
      <alignment horizontal="center"/>
    </xf>
    <xf numFmtId="178" fontId="10" fillId="0" borderId="14" xfId="0" applyNumberFormat="1" applyFont="1" applyBorder="1" applyAlignment="1">
      <alignment horizontal="center"/>
    </xf>
    <xf numFmtId="178" fontId="9" fillId="0" borderId="24" xfId="0" applyNumberFormat="1" applyFont="1" applyBorder="1" applyAlignment="1">
      <alignment horizontal="center" vertical="center"/>
    </xf>
    <xf numFmtId="190" fontId="5" fillId="0" borderId="14" xfId="0" applyNumberFormat="1" applyFont="1" applyBorder="1" applyAlignment="1">
      <alignment horizontal="center"/>
    </xf>
    <xf numFmtId="178" fontId="19" fillId="0" borderId="14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8" fontId="5" fillId="0" borderId="40" xfId="0" applyNumberFormat="1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189" fontId="7" fillId="0" borderId="12" xfId="0" applyNumberFormat="1" applyFont="1" applyBorder="1" applyAlignment="1">
      <alignment/>
    </xf>
    <xf numFmtId="178" fontId="14" fillId="0" borderId="12" xfId="0" applyNumberFormat="1" applyFont="1" applyBorder="1" applyAlignment="1">
      <alignment horizontal="left" vertical="center"/>
    </xf>
    <xf numFmtId="178" fontId="9" fillId="0" borderId="12" xfId="0" applyNumberFormat="1" applyFont="1" applyBorder="1" applyAlignment="1">
      <alignment horizontal="center" vertical="center"/>
    </xf>
    <xf numFmtId="178" fontId="10" fillId="0" borderId="12" xfId="0" applyNumberFormat="1" applyFont="1" applyBorder="1" applyAlignment="1">
      <alignment horizontal="center" vertical="center"/>
    </xf>
    <xf numFmtId="178" fontId="10" fillId="0" borderId="12" xfId="0" applyNumberFormat="1" applyFont="1" applyBorder="1" applyAlignment="1">
      <alignment horizontal="center"/>
    </xf>
    <xf numFmtId="178" fontId="9" fillId="0" borderId="28" xfId="0" applyNumberFormat="1" applyFont="1" applyBorder="1" applyAlignment="1">
      <alignment horizontal="center" vertical="center"/>
    </xf>
    <xf numFmtId="178" fontId="19" fillId="0" borderId="12" xfId="0" applyNumberFormat="1" applyFont="1" applyBorder="1" applyAlignment="1">
      <alignment horizontal="center"/>
    </xf>
    <xf numFmtId="178" fontId="19" fillId="0" borderId="12" xfId="0" applyNumberFormat="1" applyFont="1" applyBorder="1" applyAlignment="1">
      <alignment horizontal="center" vertical="center"/>
    </xf>
    <xf numFmtId="178" fontId="10" fillId="0" borderId="20" xfId="0" applyNumberFormat="1" applyFont="1" applyBorder="1" applyAlignment="1">
      <alignment horizontal="center" vertical="center"/>
    </xf>
    <xf numFmtId="178" fontId="19" fillId="0" borderId="41" xfId="0" applyNumberFormat="1" applyFont="1" applyBorder="1" applyAlignment="1">
      <alignment horizontal="center"/>
    </xf>
    <xf numFmtId="178" fontId="9" fillId="0" borderId="41" xfId="0" applyNumberFormat="1" applyFont="1" applyBorder="1" applyAlignment="1">
      <alignment horizontal="center" vertical="center"/>
    </xf>
    <xf numFmtId="178" fontId="9" fillId="0" borderId="42" xfId="0" applyNumberFormat="1" applyFont="1" applyBorder="1" applyAlignment="1">
      <alignment horizontal="center" vertical="center"/>
    </xf>
    <xf numFmtId="190" fontId="9" fillId="0" borderId="12" xfId="0" applyNumberFormat="1" applyFont="1" applyBorder="1" applyAlignment="1">
      <alignment horizontal="center" vertical="center"/>
    </xf>
    <xf numFmtId="178" fontId="9" fillId="0" borderId="43" xfId="0" applyNumberFormat="1" applyFont="1" applyBorder="1" applyAlignment="1">
      <alignment horizontal="center" vertical="center"/>
    </xf>
    <xf numFmtId="189" fontId="14" fillId="0" borderId="43" xfId="0" applyNumberFormat="1" applyFont="1" applyBorder="1" applyAlignment="1">
      <alignment vertical="center"/>
    </xf>
    <xf numFmtId="189" fontId="5" fillId="0" borderId="28" xfId="0" applyNumberFormat="1" applyFont="1" applyFill="1" applyBorder="1" applyAlignment="1">
      <alignment vertical="center"/>
    </xf>
    <xf numFmtId="178" fontId="5" fillId="0" borderId="42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V195"/>
  <sheetViews>
    <sheetView tabSelected="1" workbookViewId="0" topLeftCell="A161">
      <selection activeCell="J104" sqref="J104"/>
    </sheetView>
  </sheetViews>
  <sheetFormatPr defaultColWidth="9.140625" defaultRowHeight="12.75"/>
  <cols>
    <col min="1" max="1" width="1.28515625" style="2" customWidth="1"/>
    <col min="2" max="2" width="0.71875" style="1" customWidth="1"/>
    <col min="3" max="3" width="17.28125" style="2" customWidth="1"/>
    <col min="4" max="4" width="8.8515625" style="3" customWidth="1"/>
    <col min="5" max="5" width="10.28125" style="22" customWidth="1"/>
    <col min="6" max="6" width="7.7109375" style="22" customWidth="1"/>
    <col min="7" max="7" width="8.7109375" style="22" customWidth="1"/>
    <col min="8" max="8" width="5.28125" style="22" customWidth="1"/>
    <col min="9" max="9" width="5.8515625" style="22" customWidth="1"/>
    <col min="10" max="10" width="4.28125" style="22" customWidth="1"/>
    <col min="11" max="11" width="9.00390625" style="22" customWidth="1"/>
    <col min="12" max="12" width="8.421875" style="22" customWidth="1"/>
    <col min="13" max="13" width="10.7109375" style="22" customWidth="1"/>
    <col min="14" max="14" width="10.140625" style="3" customWidth="1"/>
    <col min="15" max="15" width="6.8515625" style="3" customWidth="1"/>
    <col min="16" max="16" width="8.8515625" style="3" customWidth="1"/>
    <col min="17" max="17" width="9.421875" style="3" customWidth="1"/>
    <col min="18" max="18" width="0.13671875" style="3" customWidth="1"/>
    <col min="19" max="19" width="5.421875" style="8" bestFit="1" customWidth="1"/>
    <col min="20" max="21" width="7.421875" style="8" hidden="1" customWidth="1"/>
    <col min="22" max="16384" width="9.140625" style="2" customWidth="1"/>
  </cols>
  <sheetData>
    <row r="1" spans="3:6" ht="36" customHeight="1">
      <c r="C1" s="11" t="s">
        <v>36</v>
      </c>
      <c r="D1" s="11"/>
      <c r="E1" s="20"/>
      <c r="F1" s="20"/>
    </row>
    <row r="2" spans="3:6" ht="9" customHeight="1">
      <c r="C2" s="11"/>
      <c r="D2" s="11"/>
      <c r="E2" s="20"/>
      <c r="F2" s="20"/>
    </row>
    <row r="3" spans="2:21" ht="27.75" customHeight="1">
      <c r="B3" s="12"/>
      <c r="C3" s="32"/>
      <c r="D3" s="6">
        <v>1</v>
      </c>
      <c r="E3" s="7">
        <v>2</v>
      </c>
      <c r="F3" s="7"/>
      <c r="G3" s="7">
        <v>3</v>
      </c>
      <c r="H3" s="7"/>
      <c r="I3" s="7"/>
      <c r="J3" s="7"/>
      <c r="K3" s="7">
        <v>4</v>
      </c>
      <c r="L3" s="7">
        <v>5</v>
      </c>
      <c r="M3" s="7">
        <v>6</v>
      </c>
      <c r="N3" s="7"/>
      <c r="O3" s="7"/>
      <c r="P3" s="7"/>
      <c r="Q3" s="16"/>
      <c r="R3" s="8"/>
      <c r="U3" s="2"/>
    </row>
    <row r="4" spans="2:20" s="4" customFormat="1" ht="41.25" customHeight="1">
      <c r="B4" s="13"/>
      <c r="C4" s="33" t="s">
        <v>0</v>
      </c>
      <c r="D4" s="47" t="s">
        <v>34</v>
      </c>
      <c r="E4" s="49" t="s">
        <v>35</v>
      </c>
      <c r="F4" s="50" t="s">
        <v>51</v>
      </c>
      <c r="G4" s="48" t="s">
        <v>52</v>
      </c>
      <c r="H4" s="48" t="s">
        <v>53</v>
      </c>
      <c r="I4" s="48" t="s">
        <v>54</v>
      </c>
      <c r="J4" s="48" t="s">
        <v>55</v>
      </c>
      <c r="K4" s="48" t="s">
        <v>98</v>
      </c>
      <c r="L4" s="48" t="s">
        <v>102</v>
      </c>
      <c r="M4" s="48" t="s">
        <v>103</v>
      </c>
      <c r="N4" s="51" t="s">
        <v>1</v>
      </c>
      <c r="O4" s="45" t="s">
        <v>7</v>
      </c>
      <c r="P4" s="45" t="s">
        <v>2</v>
      </c>
      <c r="Q4" s="46" t="s">
        <v>3</v>
      </c>
      <c r="R4" s="9"/>
      <c r="S4" s="9"/>
      <c r="T4" s="9"/>
    </row>
    <row r="5" spans="2:20" s="4" customFormat="1" ht="47.25" customHeight="1">
      <c r="B5" s="13"/>
      <c r="C5" s="34" t="s">
        <v>9</v>
      </c>
      <c r="D5" s="31" t="s">
        <v>23</v>
      </c>
      <c r="E5" s="31" t="s">
        <v>50</v>
      </c>
      <c r="F5" s="31"/>
      <c r="G5" s="31" t="s">
        <v>92</v>
      </c>
      <c r="H5" s="80"/>
      <c r="I5" s="80"/>
      <c r="J5" s="80"/>
      <c r="K5" s="80" t="s">
        <v>101</v>
      </c>
      <c r="L5" s="80" t="s">
        <v>109</v>
      </c>
      <c r="M5" s="80" t="s">
        <v>50</v>
      </c>
      <c r="N5" s="106" t="s">
        <v>93</v>
      </c>
      <c r="O5" s="107"/>
      <c r="P5" s="107"/>
      <c r="Q5" s="108"/>
      <c r="R5" s="9"/>
      <c r="S5" s="9"/>
      <c r="T5" s="9"/>
    </row>
    <row r="6" spans="2:20" s="5" customFormat="1" ht="16.5" customHeight="1">
      <c r="B6" s="37"/>
      <c r="C6" s="68" t="s">
        <v>5</v>
      </c>
      <c r="D6" s="30">
        <v>6.7</v>
      </c>
      <c r="E6" s="30">
        <v>6.4</v>
      </c>
      <c r="F6" s="30"/>
      <c r="G6" s="30">
        <v>6.9</v>
      </c>
      <c r="H6" s="30"/>
      <c r="I6" s="30"/>
      <c r="J6" s="30"/>
      <c r="K6" s="30">
        <v>6.4</v>
      </c>
      <c r="L6" s="30">
        <v>6.9</v>
      </c>
      <c r="M6" s="85">
        <v>6</v>
      </c>
      <c r="N6" s="43">
        <f>D6+E6+G6+K6+L6+M6</f>
        <v>39.3</v>
      </c>
      <c r="O6" s="43">
        <v>6</v>
      </c>
      <c r="P6" s="43">
        <f>N6-O6</f>
        <v>33.3</v>
      </c>
      <c r="Q6" s="44">
        <v>1</v>
      </c>
      <c r="R6" s="10"/>
      <c r="S6" s="10"/>
      <c r="T6" s="10"/>
    </row>
    <row r="7" spans="2:20" s="5" customFormat="1" ht="16.5" customHeight="1">
      <c r="B7" s="37"/>
      <c r="C7" s="69" t="s">
        <v>16</v>
      </c>
      <c r="D7" s="15">
        <v>1.4</v>
      </c>
      <c r="E7" s="30">
        <v>4.4</v>
      </c>
      <c r="F7" s="30" t="s">
        <v>66</v>
      </c>
      <c r="G7" s="30">
        <v>4.7</v>
      </c>
      <c r="H7" s="30" t="s">
        <v>66</v>
      </c>
      <c r="I7" s="30" t="s">
        <v>66</v>
      </c>
      <c r="J7" s="30" t="s">
        <v>66</v>
      </c>
      <c r="K7" s="30">
        <v>6.9</v>
      </c>
      <c r="L7" s="30">
        <v>4.7</v>
      </c>
      <c r="M7" s="30">
        <v>6.8</v>
      </c>
      <c r="N7" s="43">
        <f>D7+E7+G7+K7+L7+M7</f>
        <v>28.9</v>
      </c>
      <c r="O7" s="43">
        <v>1.4</v>
      </c>
      <c r="P7" s="43">
        <f>N7-O7</f>
        <v>27.5</v>
      </c>
      <c r="Q7" s="44">
        <v>2</v>
      </c>
      <c r="R7" s="10"/>
      <c r="S7" s="10"/>
      <c r="T7" s="10"/>
    </row>
    <row r="8" spans="2:22" s="5" customFormat="1" ht="16.5" customHeight="1">
      <c r="B8" s="37"/>
      <c r="C8" s="76" t="s">
        <v>10</v>
      </c>
      <c r="D8" s="24">
        <v>5.8</v>
      </c>
      <c r="E8" s="30">
        <v>6.4</v>
      </c>
      <c r="F8" s="30" t="s">
        <v>67</v>
      </c>
      <c r="G8" s="78">
        <v>5.8</v>
      </c>
      <c r="H8" s="30" t="s">
        <v>67</v>
      </c>
      <c r="I8" s="30" t="s">
        <v>67</v>
      </c>
      <c r="J8" s="30" t="s">
        <v>67</v>
      </c>
      <c r="K8" s="78">
        <v>2.3</v>
      </c>
      <c r="L8" s="101">
        <v>6</v>
      </c>
      <c r="M8" s="30">
        <v>3.4</v>
      </c>
      <c r="N8" s="43">
        <f>D8+E8+G8+K8+L8+M8</f>
        <v>29.7</v>
      </c>
      <c r="O8" s="43">
        <v>2.3</v>
      </c>
      <c r="P8" s="43">
        <f>N8-O8</f>
        <v>27.4</v>
      </c>
      <c r="Q8" s="44">
        <v>3</v>
      </c>
      <c r="R8" s="10"/>
      <c r="S8" s="10"/>
      <c r="T8" s="10"/>
      <c r="V8" s="42"/>
    </row>
    <row r="9" spans="2:20" s="5" customFormat="1" ht="16.5" customHeight="1">
      <c r="B9" s="37"/>
      <c r="C9" s="70" t="s">
        <v>4</v>
      </c>
      <c r="D9" s="102">
        <v>4</v>
      </c>
      <c r="E9" s="85">
        <v>6</v>
      </c>
      <c r="F9" s="65" t="s">
        <v>68</v>
      </c>
      <c r="G9" s="30">
        <v>6.9</v>
      </c>
      <c r="H9" s="65" t="s">
        <v>68</v>
      </c>
      <c r="I9" s="65" t="s">
        <v>68</v>
      </c>
      <c r="J9" s="65" t="s">
        <v>68</v>
      </c>
      <c r="K9" s="30">
        <v>4.5</v>
      </c>
      <c r="L9" s="30">
        <v>5.5</v>
      </c>
      <c r="M9" s="30">
        <v>2.3</v>
      </c>
      <c r="N9" s="43">
        <f>D9+E9+G9+K9+L9+M9</f>
        <v>29.2</v>
      </c>
      <c r="O9" s="43">
        <v>4</v>
      </c>
      <c r="P9" s="43">
        <f>N9-O9</f>
        <v>25.2</v>
      </c>
      <c r="Q9" s="44">
        <v>4</v>
      </c>
      <c r="R9" s="10"/>
      <c r="S9" s="10"/>
      <c r="T9" s="10"/>
    </row>
    <row r="10" spans="2:20" s="5" customFormat="1" ht="16.5" customHeight="1">
      <c r="B10" s="37"/>
      <c r="C10" s="70" t="s">
        <v>12</v>
      </c>
      <c r="D10" s="29">
        <v>4.7</v>
      </c>
      <c r="E10" s="30">
        <v>0</v>
      </c>
      <c r="F10" s="30" t="s">
        <v>66</v>
      </c>
      <c r="G10" s="85">
        <v>6</v>
      </c>
      <c r="H10" s="30" t="s">
        <v>66</v>
      </c>
      <c r="I10" s="30" t="s">
        <v>66</v>
      </c>
      <c r="J10" s="30" t="s">
        <v>66</v>
      </c>
      <c r="K10" s="30">
        <v>3.6</v>
      </c>
      <c r="L10" s="30">
        <v>3.6</v>
      </c>
      <c r="M10" s="30">
        <v>5.6</v>
      </c>
      <c r="N10" s="43">
        <f>D10+E10+G10+K10+L10+M10</f>
        <v>23.5</v>
      </c>
      <c r="O10" s="43">
        <v>0</v>
      </c>
      <c r="P10" s="43">
        <f>N10-O10</f>
        <v>23.5</v>
      </c>
      <c r="Q10" s="44">
        <v>5</v>
      </c>
      <c r="R10" s="10"/>
      <c r="S10" s="10"/>
      <c r="T10" s="10"/>
    </row>
    <row r="11" spans="2:20" s="5" customFormat="1" ht="16.5" customHeight="1">
      <c r="B11" s="37"/>
      <c r="C11" s="69" t="s">
        <v>28</v>
      </c>
      <c r="D11" s="40">
        <v>2.3</v>
      </c>
      <c r="E11" s="30">
        <v>3.1</v>
      </c>
      <c r="F11" s="30" t="s">
        <v>69</v>
      </c>
      <c r="G11" s="30">
        <v>4.5</v>
      </c>
      <c r="H11" s="30" t="s">
        <v>69</v>
      </c>
      <c r="I11" s="30" t="s">
        <v>69</v>
      </c>
      <c r="J11" s="30" t="s">
        <v>69</v>
      </c>
      <c r="K11" s="30">
        <v>3.1</v>
      </c>
      <c r="L11" s="30">
        <v>5.8</v>
      </c>
      <c r="M11" s="30">
        <v>5.1</v>
      </c>
      <c r="N11" s="43">
        <f>D11+E11+G11+K11+L11+M11</f>
        <v>23.9</v>
      </c>
      <c r="O11" s="43">
        <v>2.3</v>
      </c>
      <c r="P11" s="43">
        <f>N11-O11</f>
        <v>21.599999999999998</v>
      </c>
      <c r="Q11" s="44">
        <v>6</v>
      </c>
      <c r="R11" s="10"/>
      <c r="S11" s="10"/>
      <c r="T11" s="10"/>
    </row>
    <row r="12" spans="2:20" s="5" customFormat="1" ht="16.5" customHeight="1">
      <c r="B12" s="37"/>
      <c r="C12" s="71" t="s">
        <v>11</v>
      </c>
      <c r="D12" s="30">
        <v>2.5</v>
      </c>
      <c r="E12" s="30">
        <v>0</v>
      </c>
      <c r="F12" s="30" t="s">
        <v>70</v>
      </c>
      <c r="G12" s="85">
        <v>6</v>
      </c>
      <c r="H12" s="30" t="s">
        <v>70</v>
      </c>
      <c r="I12" s="30" t="s">
        <v>70</v>
      </c>
      <c r="J12" s="30" t="s">
        <v>70</v>
      </c>
      <c r="K12" s="30">
        <v>4.7</v>
      </c>
      <c r="L12" s="30">
        <v>1.4</v>
      </c>
      <c r="M12" s="30">
        <v>6.7</v>
      </c>
      <c r="N12" s="43">
        <f>D12+E12+G12+K12+L12+M12</f>
        <v>21.3</v>
      </c>
      <c r="O12" s="43">
        <v>0</v>
      </c>
      <c r="P12" s="43">
        <f>N12-O12</f>
        <v>21.3</v>
      </c>
      <c r="Q12" s="44">
        <v>7</v>
      </c>
      <c r="R12" s="10"/>
      <c r="S12" s="10"/>
      <c r="T12" s="10"/>
    </row>
    <row r="13" spans="2:20" s="5" customFormat="1" ht="16.5" customHeight="1">
      <c r="B13" s="37"/>
      <c r="C13" s="69" t="s">
        <v>21</v>
      </c>
      <c r="D13" s="60">
        <v>5.8</v>
      </c>
      <c r="E13" s="40">
        <v>1</v>
      </c>
      <c r="F13" s="40" t="s">
        <v>70</v>
      </c>
      <c r="G13" s="30">
        <v>5.8</v>
      </c>
      <c r="H13" s="40" t="s">
        <v>70</v>
      </c>
      <c r="I13" s="40" t="s">
        <v>70</v>
      </c>
      <c r="J13" s="40" t="s">
        <v>70</v>
      </c>
      <c r="K13" s="30">
        <v>0</v>
      </c>
      <c r="L13" s="30">
        <v>6.9</v>
      </c>
      <c r="M13" s="30">
        <v>1</v>
      </c>
      <c r="N13" s="43">
        <f>D13+E13+G13+K13+L13+M13</f>
        <v>20.5</v>
      </c>
      <c r="O13" s="43">
        <v>0</v>
      </c>
      <c r="P13" s="43">
        <f>N13-O13</f>
        <v>20.5</v>
      </c>
      <c r="Q13" s="44">
        <v>8</v>
      </c>
      <c r="R13" s="10"/>
      <c r="S13" s="10"/>
      <c r="T13" s="10"/>
    </row>
    <row r="14" spans="2:20" s="5" customFormat="1" ht="16.5" customHeight="1">
      <c r="B14" s="37"/>
      <c r="C14" s="69" t="s">
        <v>26</v>
      </c>
      <c r="D14" s="60">
        <v>3.6</v>
      </c>
      <c r="E14" s="40">
        <v>5.5</v>
      </c>
      <c r="F14" s="40" t="s">
        <v>69</v>
      </c>
      <c r="G14" s="30">
        <v>1.3</v>
      </c>
      <c r="H14" s="40" t="s">
        <v>69</v>
      </c>
      <c r="I14" s="40" t="s">
        <v>69</v>
      </c>
      <c r="J14" s="40" t="s">
        <v>69</v>
      </c>
      <c r="K14" s="85">
        <v>4</v>
      </c>
      <c r="L14" s="30">
        <v>1</v>
      </c>
      <c r="M14" s="30">
        <v>5.7</v>
      </c>
      <c r="N14" s="43">
        <f>D14+E14+G14+K14+L14+M14</f>
        <v>21.1</v>
      </c>
      <c r="O14" s="43">
        <v>1</v>
      </c>
      <c r="P14" s="43">
        <f>N14-O14</f>
        <v>20.1</v>
      </c>
      <c r="Q14" s="44">
        <v>9</v>
      </c>
      <c r="R14" s="10"/>
      <c r="S14" s="10"/>
      <c r="T14" s="10"/>
    </row>
    <row r="15" spans="2:20" s="5" customFormat="1" ht="16.5" customHeight="1">
      <c r="B15" s="37"/>
      <c r="C15" s="69" t="s">
        <v>22</v>
      </c>
      <c r="D15" s="60">
        <v>6.9</v>
      </c>
      <c r="E15" s="40">
        <v>1</v>
      </c>
      <c r="F15" s="40" t="s">
        <v>71</v>
      </c>
      <c r="G15" s="30">
        <v>3.6</v>
      </c>
      <c r="H15" s="40" t="s">
        <v>71</v>
      </c>
      <c r="I15" s="40" t="s">
        <v>71</v>
      </c>
      <c r="J15" s="40" t="s">
        <v>71</v>
      </c>
      <c r="K15" s="30">
        <v>0</v>
      </c>
      <c r="L15" s="30">
        <v>5.8</v>
      </c>
      <c r="M15" s="30">
        <v>1</v>
      </c>
      <c r="N15" s="43">
        <f>D15+E15+G15+K15+L15+M15</f>
        <v>18.3</v>
      </c>
      <c r="O15" s="43">
        <v>0</v>
      </c>
      <c r="P15" s="43">
        <f>N15-O15</f>
        <v>18.3</v>
      </c>
      <c r="Q15" s="44">
        <v>10</v>
      </c>
      <c r="R15" s="10"/>
      <c r="S15" s="10"/>
      <c r="T15" s="10"/>
    </row>
    <row r="16" spans="2:20" s="5" customFormat="1" ht="16.5" customHeight="1">
      <c r="B16" s="37"/>
      <c r="C16" s="69" t="s">
        <v>25</v>
      </c>
      <c r="D16" s="60">
        <v>4.7</v>
      </c>
      <c r="E16" s="40">
        <v>0</v>
      </c>
      <c r="F16" s="40"/>
      <c r="G16" s="30">
        <v>2.5</v>
      </c>
      <c r="H16" s="40"/>
      <c r="I16" s="40"/>
      <c r="J16" s="40"/>
      <c r="K16" s="30">
        <v>5.6</v>
      </c>
      <c r="L16" s="30">
        <v>4.4</v>
      </c>
      <c r="M16" s="30">
        <v>0</v>
      </c>
      <c r="N16" s="43">
        <f>D16+E16+G16+K16+L16+M16</f>
        <v>17.200000000000003</v>
      </c>
      <c r="O16" s="43">
        <v>0</v>
      </c>
      <c r="P16" s="43">
        <f>N16-O16</f>
        <v>17.200000000000003</v>
      </c>
      <c r="Q16" s="44">
        <v>11</v>
      </c>
      <c r="R16" s="10"/>
      <c r="S16" s="10"/>
      <c r="T16" s="10"/>
    </row>
    <row r="17" spans="2:20" s="5" customFormat="1" ht="16.5" customHeight="1">
      <c r="B17" s="37"/>
      <c r="C17" s="69" t="s">
        <v>24</v>
      </c>
      <c r="D17" s="60">
        <v>3.6</v>
      </c>
      <c r="E17" s="40">
        <v>5.3</v>
      </c>
      <c r="F17" s="40"/>
      <c r="G17" s="30">
        <v>3.6</v>
      </c>
      <c r="H17" s="40"/>
      <c r="I17" s="40"/>
      <c r="J17" s="40"/>
      <c r="K17" s="30">
        <v>3.4</v>
      </c>
      <c r="L17" s="30">
        <v>0</v>
      </c>
      <c r="M17" s="30">
        <v>1.1</v>
      </c>
      <c r="N17" s="43">
        <f>D17+E17+G17+K17+L17+M17</f>
        <v>17</v>
      </c>
      <c r="O17" s="43">
        <v>0</v>
      </c>
      <c r="P17" s="43">
        <f>N17-O17</f>
        <v>17</v>
      </c>
      <c r="Q17" s="44">
        <v>12</v>
      </c>
      <c r="R17" s="10"/>
      <c r="S17" s="10"/>
      <c r="T17" s="10"/>
    </row>
    <row r="18" spans="2:20" s="5" customFormat="1" ht="16.5" customHeight="1">
      <c r="B18" s="37"/>
      <c r="C18" s="69" t="s">
        <v>31</v>
      </c>
      <c r="D18" s="60">
        <v>4.5</v>
      </c>
      <c r="E18" s="40">
        <v>4.2</v>
      </c>
      <c r="F18" s="40"/>
      <c r="G18" s="30">
        <v>6.7</v>
      </c>
      <c r="H18" s="40"/>
      <c r="I18" s="40"/>
      <c r="J18" s="40"/>
      <c r="K18" s="30">
        <v>0</v>
      </c>
      <c r="L18" s="30">
        <v>1</v>
      </c>
      <c r="M18" s="30">
        <v>0</v>
      </c>
      <c r="N18" s="43">
        <f>D18+E18+G18+K18+L18+M18</f>
        <v>16.4</v>
      </c>
      <c r="O18" s="43">
        <v>0</v>
      </c>
      <c r="P18" s="43">
        <f>N18-O18</f>
        <v>16.4</v>
      </c>
      <c r="Q18" s="44">
        <v>13</v>
      </c>
      <c r="R18" s="10"/>
      <c r="S18" s="10"/>
      <c r="T18" s="10"/>
    </row>
    <row r="19" spans="2:20" s="5" customFormat="1" ht="16.5" customHeight="1">
      <c r="B19" s="37"/>
      <c r="C19" s="69" t="s">
        <v>84</v>
      </c>
      <c r="D19" s="60">
        <v>0</v>
      </c>
      <c r="E19" s="40">
        <v>0</v>
      </c>
      <c r="F19" s="40"/>
      <c r="G19" s="30">
        <v>3.4</v>
      </c>
      <c r="H19" s="40"/>
      <c r="I19" s="40"/>
      <c r="J19" s="40"/>
      <c r="K19" s="30">
        <v>4.2</v>
      </c>
      <c r="L19" s="30">
        <v>2.5</v>
      </c>
      <c r="M19" s="30">
        <v>6.2</v>
      </c>
      <c r="N19" s="43">
        <f>D19+E19+G19+K19+L19+M19</f>
        <v>16.3</v>
      </c>
      <c r="O19" s="43">
        <v>0</v>
      </c>
      <c r="P19" s="43">
        <f>N19-O19</f>
        <v>16.3</v>
      </c>
      <c r="Q19" s="44">
        <v>14</v>
      </c>
      <c r="R19" s="10"/>
      <c r="S19" s="10"/>
      <c r="T19" s="10"/>
    </row>
    <row r="20" spans="2:20" s="5" customFormat="1" ht="16.5" customHeight="1">
      <c r="B20" s="37"/>
      <c r="C20" s="69" t="s">
        <v>64</v>
      </c>
      <c r="D20" s="60">
        <v>0</v>
      </c>
      <c r="E20" s="40">
        <v>3.3</v>
      </c>
      <c r="F20" s="30"/>
      <c r="G20" s="72">
        <v>1.4</v>
      </c>
      <c r="H20" s="72"/>
      <c r="I20" s="72"/>
      <c r="J20" s="72"/>
      <c r="K20" s="86">
        <v>6</v>
      </c>
      <c r="L20" s="72">
        <v>1</v>
      </c>
      <c r="M20" s="30">
        <v>4.6</v>
      </c>
      <c r="N20" s="43">
        <f>D20+E20+G20+K20+L20+M20</f>
        <v>16.299999999999997</v>
      </c>
      <c r="O20" s="43">
        <v>0</v>
      </c>
      <c r="P20" s="43">
        <f>N20-O20</f>
        <v>16.299999999999997</v>
      </c>
      <c r="Q20" s="44">
        <v>14</v>
      </c>
      <c r="R20" s="10"/>
      <c r="S20" s="10"/>
      <c r="T20" s="10"/>
    </row>
    <row r="21" spans="2:20" s="5" customFormat="1" ht="16.5" customHeight="1">
      <c r="B21" s="37"/>
      <c r="C21" s="69" t="s">
        <v>44</v>
      </c>
      <c r="D21" s="60">
        <v>1</v>
      </c>
      <c r="E21" s="40">
        <v>0</v>
      </c>
      <c r="F21" s="40"/>
      <c r="G21" s="30">
        <v>1</v>
      </c>
      <c r="H21" s="40"/>
      <c r="I21" s="40"/>
      <c r="J21" s="40"/>
      <c r="K21" s="85">
        <v>4</v>
      </c>
      <c r="L21" s="30">
        <v>3.6</v>
      </c>
      <c r="M21" s="30">
        <v>4</v>
      </c>
      <c r="N21" s="43">
        <f>D21+E21+G21+K21+L21+M21</f>
        <v>13.6</v>
      </c>
      <c r="O21" s="43">
        <v>0</v>
      </c>
      <c r="P21" s="43">
        <f>N21-O21</f>
        <v>13.6</v>
      </c>
      <c r="Q21" s="44">
        <v>16</v>
      </c>
      <c r="R21" s="10"/>
      <c r="S21" s="10"/>
      <c r="T21" s="10"/>
    </row>
    <row r="22" spans="2:20" s="5" customFormat="1" ht="16.5" customHeight="1">
      <c r="B22" s="37"/>
      <c r="C22" s="69" t="s">
        <v>110</v>
      </c>
      <c r="D22" s="60">
        <v>0</v>
      </c>
      <c r="E22" s="40">
        <v>0</v>
      </c>
      <c r="F22" s="40"/>
      <c r="G22" s="30">
        <v>0</v>
      </c>
      <c r="H22" s="30"/>
      <c r="I22" s="30"/>
      <c r="J22" s="30"/>
      <c r="K22" s="30">
        <v>0</v>
      </c>
      <c r="L22" s="30">
        <v>6.6</v>
      </c>
      <c r="M22" s="30">
        <v>4.5</v>
      </c>
      <c r="N22" s="43">
        <f>D22+E22+G22+K22+L22+M22</f>
        <v>11.1</v>
      </c>
      <c r="O22" s="43">
        <v>0</v>
      </c>
      <c r="P22" s="43">
        <f>N22-O22</f>
        <v>11.1</v>
      </c>
      <c r="Q22" s="44">
        <v>17</v>
      </c>
      <c r="R22" s="10"/>
      <c r="S22" s="10"/>
      <c r="T22" s="10"/>
    </row>
    <row r="23" spans="2:20" s="5" customFormat="1" ht="16.5" customHeight="1">
      <c r="B23" s="37"/>
      <c r="C23" s="69" t="s">
        <v>30</v>
      </c>
      <c r="D23" s="60">
        <v>3.4</v>
      </c>
      <c r="E23" s="40">
        <v>5.3</v>
      </c>
      <c r="F23" s="40"/>
      <c r="G23" s="30">
        <v>2.3</v>
      </c>
      <c r="H23" s="30"/>
      <c r="I23" s="30"/>
      <c r="J23" s="30"/>
      <c r="K23" s="30">
        <v>0</v>
      </c>
      <c r="L23" s="30">
        <v>0</v>
      </c>
      <c r="M23" s="30">
        <v>0</v>
      </c>
      <c r="N23" s="43">
        <f>D23+E23+G23+K23+L23+M23</f>
        <v>11</v>
      </c>
      <c r="O23" s="43">
        <v>0</v>
      </c>
      <c r="P23" s="43">
        <f>N23-O23</f>
        <v>11</v>
      </c>
      <c r="Q23" s="44">
        <v>18</v>
      </c>
      <c r="R23" s="10"/>
      <c r="S23" s="10"/>
      <c r="T23" s="10"/>
    </row>
    <row r="24" spans="2:20" s="5" customFormat="1" ht="16.5" customHeight="1">
      <c r="B24" s="37"/>
      <c r="C24" s="69" t="s">
        <v>17</v>
      </c>
      <c r="D24" s="60">
        <v>1.3</v>
      </c>
      <c r="E24" s="40">
        <v>1</v>
      </c>
      <c r="F24" s="40"/>
      <c r="G24" s="30">
        <v>1.2</v>
      </c>
      <c r="H24" s="30"/>
      <c r="I24" s="117"/>
      <c r="J24" s="30"/>
      <c r="K24" s="30">
        <v>2.5</v>
      </c>
      <c r="L24" s="30">
        <v>1.2</v>
      </c>
      <c r="M24" s="30">
        <v>2.4</v>
      </c>
      <c r="N24" s="43">
        <f>D24+E24+G24+K24+L24+M24</f>
        <v>9.6</v>
      </c>
      <c r="O24" s="43">
        <v>0</v>
      </c>
      <c r="P24" s="43">
        <f>N24-O24</f>
        <v>9.6</v>
      </c>
      <c r="Q24" s="44">
        <v>19</v>
      </c>
      <c r="R24" s="10"/>
      <c r="S24" s="10"/>
      <c r="T24" s="10"/>
    </row>
    <row r="25" spans="2:20" s="5" customFormat="1" ht="16.5" customHeight="1">
      <c r="B25" s="37"/>
      <c r="C25" s="69" t="s">
        <v>43</v>
      </c>
      <c r="D25" s="60">
        <v>1.2</v>
      </c>
      <c r="E25" s="40">
        <v>0</v>
      </c>
      <c r="F25" s="40"/>
      <c r="G25" s="30">
        <v>2.5</v>
      </c>
      <c r="H25" s="72"/>
      <c r="I25" s="118"/>
      <c r="J25" s="40"/>
      <c r="K25" s="30">
        <v>1.4</v>
      </c>
      <c r="L25" s="85">
        <v>4</v>
      </c>
      <c r="M25" s="85">
        <v>4</v>
      </c>
      <c r="N25" s="43">
        <f>D25+E25+G25+K25+L25+M25</f>
        <v>13.1</v>
      </c>
      <c r="O25" s="43">
        <v>4</v>
      </c>
      <c r="P25" s="43">
        <f>N25-O25</f>
        <v>9.1</v>
      </c>
      <c r="Q25" s="44">
        <v>20</v>
      </c>
      <c r="R25" s="10"/>
      <c r="S25" s="10"/>
      <c r="T25" s="10"/>
    </row>
    <row r="26" spans="2:20" s="5" customFormat="1" ht="16.5" customHeight="1">
      <c r="B26" s="37"/>
      <c r="C26" s="69" t="s">
        <v>62</v>
      </c>
      <c r="D26" s="60">
        <v>0</v>
      </c>
      <c r="E26" s="40">
        <v>4.2</v>
      </c>
      <c r="F26" s="40"/>
      <c r="G26" s="30">
        <v>4.7</v>
      </c>
      <c r="H26" s="30"/>
      <c r="I26" s="30"/>
      <c r="J26" s="30"/>
      <c r="K26" s="30">
        <v>0</v>
      </c>
      <c r="L26" s="30">
        <v>0</v>
      </c>
      <c r="M26" s="30">
        <v>0</v>
      </c>
      <c r="N26" s="43">
        <f>D26+E26+G26+K26+L26+M26</f>
        <v>8.9</v>
      </c>
      <c r="O26" s="43">
        <v>0</v>
      </c>
      <c r="P26" s="43">
        <f>N26-O26</f>
        <v>8.9</v>
      </c>
      <c r="Q26" s="44">
        <v>21</v>
      </c>
      <c r="R26" s="10"/>
      <c r="S26" s="10"/>
      <c r="T26" s="10"/>
    </row>
    <row r="27" spans="2:20" s="5" customFormat="1" ht="16.5" customHeight="1">
      <c r="B27" s="37"/>
      <c r="C27" s="69" t="s">
        <v>42</v>
      </c>
      <c r="D27" s="60">
        <v>1</v>
      </c>
      <c r="E27" s="40">
        <v>3.1</v>
      </c>
      <c r="F27" s="40"/>
      <c r="G27" s="30">
        <v>0</v>
      </c>
      <c r="H27" s="30"/>
      <c r="I27" s="30"/>
      <c r="J27" s="30"/>
      <c r="K27" s="30">
        <v>0</v>
      </c>
      <c r="L27" s="30">
        <v>3.3</v>
      </c>
      <c r="M27" s="30">
        <v>1.2</v>
      </c>
      <c r="N27" s="43">
        <f>D27+E27+G27+K27+L27+M27</f>
        <v>8.6</v>
      </c>
      <c r="O27" s="43">
        <v>0</v>
      </c>
      <c r="P27" s="43">
        <f>N27-O27</f>
        <v>8.6</v>
      </c>
      <c r="Q27" s="44">
        <v>22</v>
      </c>
      <c r="R27" s="10"/>
      <c r="S27" s="10"/>
      <c r="T27" s="10"/>
    </row>
    <row r="28" spans="2:20" s="5" customFormat="1" ht="16.5" customHeight="1">
      <c r="B28" s="37"/>
      <c r="C28" s="69" t="s">
        <v>32</v>
      </c>
      <c r="D28" s="60">
        <v>5.6</v>
      </c>
      <c r="E28" s="40">
        <v>0</v>
      </c>
      <c r="F28" s="40"/>
      <c r="G28" s="30">
        <v>0</v>
      </c>
      <c r="H28" s="30"/>
      <c r="I28" s="30"/>
      <c r="J28" s="30"/>
      <c r="K28" s="30">
        <v>0</v>
      </c>
      <c r="L28" s="30">
        <v>2.5</v>
      </c>
      <c r="M28" s="30">
        <v>0</v>
      </c>
      <c r="N28" s="43">
        <f>D28+E28+G28+K28+L28+M28</f>
        <v>8.1</v>
      </c>
      <c r="O28" s="43">
        <v>0</v>
      </c>
      <c r="P28" s="43">
        <f>N28-O28</f>
        <v>8.1</v>
      </c>
      <c r="Q28" s="44">
        <v>23</v>
      </c>
      <c r="R28" s="10"/>
      <c r="S28" s="10"/>
      <c r="T28" s="10"/>
    </row>
    <row r="29" spans="2:20" s="5" customFormat="1" ht="16.5" customHeight="1">
      <c r="B29" s="37"/>
      <c r="C29" s="69" t="s">
        <v>63</v>
      </c>
      <c r="D29" s="60">
        <v>0</v>
      </c>
      <c r="E29" s="40">
        <v>6.6</v>
      </c>
      <c r="F29" s="40"/>
      <c r="G29" s="30">
        <v>0</v>
      </c>
      <c r="H29" s="30"/>
      <c r="I29" s="30"/>
      <c r="J29" s="30"/>
      <c r="K29" s="30">
        <v>0</v>
      </c>
      <c r="L29" s="30">
        <v>0</v>
      </c>
      <c r="M29" s="30">
        <v>0</v>
      </c>
      <c r="N29" s="43">
        <f>D29+E29+G29+K29+L29+M29</f>
        <v>6.6</v>
      </c>
      <c r="O29" s="43">
        <v>0</v>
      </c>
      <c r="P29" s="43">
        <f>N29-O29</f>
        <v>6.6</v>
      </c>
      <c r="Q29" s="44">
        <v>24</v>
      </c>
      <c r="R29" s="10"/>
      <c r="S29" s="10"/>
      <c r="T29" s="10"/>
    </row>
    <row r="30" spans="2:20" s="5" customFormat="1" ht="16.5" customHeight="1">
      <c r="B30" s="37"/>
      <c r="C30" s="69" t="s">
        <v>80</v>
      </c>
      <c r="D30" s="60">
        <v>0</v>
      </c>
      <c r="E30" s="40">
        <v>0</v>
      </c>
      <c r="F30" s="40"/>
      <c r="G30" s="30">
        <v>1.1</v>
      </c>
      <c r="H30" s="30"/>
      <c r="I30" s="30"/>
      <c r="J30" s="30"/>
      <c r="K30" s="85">
        <v>4</v>
      </c>
      <c r="L30" s="30">
        <v>1.3</v>
      </c>
      <c r="M30" s="30">
        <v>0</v>
      </c>
      <c r="N30" s="43">
        <f>D30+E30+G30+K30+L30+M30</f>
        <v>6.3999999999999995</v>
      </c>
      <c r="O30" s="43">
        <v>0</v>
      </c>
      <c r="P30" s="43">
        <f>N30-O30</f>
        <v>6.3999999999999995</v>
      </c>
      <c r="Q30" s="44">
        <v>25</v>
      </c>
      <c r="R30" s="10"/>
      <c r="S30" s="10"/>
      <c r="T30" s="10"/>
    </row>
    <row r="31" spans="2:20" s="5" customFormat="1" ht="16.5" customHeight="1">
      <c r="B31" s="37"/>
      <c r="C31" s="69" t="s">
        <v>91</v>
      </c>
      <c r="D31" s="60">
        <v>0</v>
      </c>
      <c r="E31" s="40">
        <v>0</v>
      </c>
      <c r="F31" s="40"/>
      <c r="G31" s="30">
        <v>0</v>
      </c>
      <c r="H31" s="30"/>
      <c r="I31" s="30"/>
      <c r="J31" s="30"/>
      <c r="K31" s="30">
        <v>5.8</v>
      </c>
      <c r="L31" s="30">
        <v>0</v>
      </c>
      <c r="M31" s="30">
        <v>0</v>
      </c>
      <c r="N31" s="43">
        <f>D31+E31+G31+K31+L31+M31</f>
        <v>5.8</v>
      </c>
      <c r="O31" s="43">
        <v>0</v>
      </c>
      <c r="P31" s="43">
        <f>N31-O31</f>
        <v>5.8</v>
      </c>
      <c r="Q31" s="44">
        <v>26</v>
      </c>
      <c r="R31" s="10"/>
      <c r="S31" s="10"/>
      <c r="T31" s="10"/>
    </row>
    <row r="32" spans="2:20" s="5" customFormat="1" ht="16.5" customHeight="1">
      <c r="B32" s="37"/>
      <c r="C32" s="69" t="s">
        <v>39</v>
      </c>
      <c r="D32" s="60">
        <v>1.4</v>
      </c>
      <c r="E32" s="40">
        <v>2</v>
      </c>
      <c r="F32" s="40"/>
      <c r="G32" s="30">
        <v>0</v>
      </c>
      <c r="H32" s="30"/>
      <c r="I32" s="30"/>
      <c r="J32" s="30"/>
      <c r="K32" s="30">
        <v>1.2</v>
      </c>
      <c r="L32" s="30">
        <v>0</v>
      </c>
      <c r="M32" s="30">
        <v>1</v>
      </c>
      <c r="N32" s="43">
        <f>D32+E32+G32+K32+L32+M32</f>
        <v>5.6</v>
      </c>
      <c r="O32" s="43">
        <v>0</v>
      </c>
      <c r="P32" s="43">
        <f>N32-O32</f>
        <v>5.6</v>
      </c>
      <c r="Q32" s="44">
        <v>27</v>
      </c>
      <c r="R32" s="10"/>
      <c r="S32" s="10"/>
      <c r="T32" s="10"/>
    </row>
    <row r="33" spans="2:20" s="5" customFormat="1" ht="16.5" customHeight="1">
      <c r="B33" s="37"/>
      <c r="C33" s="69" t="s">
        <v>81</v>
      </c>
      <c r="D33" s="60">
        <v>0</v>
      </c>
      <c r="E33" s="40">
        <v>0</v>
      </c>
      <c r="F33" s="40"/>
      <c r="G33" s="30">
        <v>1</v>
      </c>
      <c r="H33" s="30"/>
      <c r="I33" s="30"/>
      <c r="J33" s="30"/>
      <c r="K33" s="85">
        <v>4</v>
      </c>
      <c r="L33" s="30">
        <v>0</v>
      </c>
      <c r="M33" s="30">
        <v>0</v>
      </c>
      <c r="N33" s="43">
        <f>D33+E33+G33+K33+L33+M33</f>
        <v>5</v>
      </c>
      <c r="O33" s="43">
        <v>0</v>
      </c>
      <c r="P33" s="43">
        <f>N33-O33</f>
        <v>5</v>
      </c>
      <c r="Q33" s="44">
        <v>28</v>
      </c>
      <c r="R33" s="10"/>
      <c r="S33" s="10"/>
      <c r="T33" s="10"/>
    </row>
    <row r="34" spans="2:20" s="5" customFormat="1" ht="16.5" customHeight="1">
      <c r="B34" s="37"/>
      <c r="C34" s="67" t="s">
        <v>33</v>
      </c>
      <c r="D34" s="78">
        <v>2.5</v>
      </c>
      <c r="E34" s="54">
        <v>0</v>
      </c>
      <c r="F34" s="40"/>
      <c r="G34" s="54">
        <v>1.4</v>
      </c>
      <c r="H34" s="54"/>
      <c r="I34" s="54"/>
      <c r="J34" s="54"/>
      <c r="K34" s="54">
        <v>0</v>
      </c>
      <c r="L34" s="54">
        <v>1.1</v>
      </c>
      <c r="M34" s="54">
        <v>0</v>
      </c>
      <c r="N34" s="43">
        <f>D34+E34+G34+K34+L34+M34</f>
        <v>5</v>
      </c>
      <c r="O34" s="43">
        <v>0</v>
      </c>
      <c r="P34" s="43">
        <f>N34-O34</f>
        <v>5</v>
      </c>
      <c r="Q34" s="79">
        <v>28</v>
      </c>
      <c r="R34" s="10"/>
      <c r="S34" s="10"/>
      <c r="T34" s="10"/>
    </row>
    <row r="35" spans="2:20" s="5" customFormat="1" ht="16.5" customHeight="1">
      <c r="B35" s="37"/>
      <c r="C35" s="67" t="s">
        <v>82</v>
      </c>
      <c r="D35" s="78">
        <v>0</v>
      </c>
      <c r="E35" s="54">
        <v>0</v>
      </c>
      <c r="F35" s="40"/>
      <c r="G35" s="54">
        <v>1.2</v>
      </c>
      <c r="H35" s="54"/>
      <c r="I35" s="54"/>
      <c r="J35" s="54"/>
      <c r="K35" s="54">
        <v>2</v>
      </c>
      <c r="L35" s="54">
        <v>1.4</v>
      </c>
      <c r="M35" s="54">
        <v>0</v>
      </c>
      <c r="N35" s="43">
        <f>D35+E35+G35+K35+L35+M35</f>
        <v>4.6</v>
      </c>
      <c r="O35" s="43">
        <v>0</v>
      </c>
      <c r="P35" s="43">
        <f>N35-O35</f>
        <v>4.6</v>
      </c>
      <c r="Q35" s="79">
        <v>30</v>
      </c>
      <c r="R35" s="10"/>
      <c r="S35" s="10"/>
      <c r="T35" s="10"/>
    </row>
    <row r="36" spans="2:20" s="5" customFormat="1" ht="16.5" customHeight="1">
      <c r="B36" s="37"/>
      <c r="C36" s="67" t="s">
        <v>121</v>
      </c>
      <c r="D36" s="78">
        <v>0</v>
      </c>
      <c r="E36" s="54">
        <v>0</v>
      </c>
      <c r="F36" s="40"/>
      <c r="G36" s="54">
        <v>0</v>
      </c>
      <c r="H36" s="54"/>
      <c r="I36" s="54"/>
      <c r="J36" s="54"/>
      <c r="K36" s="54">
        <v>0</v>
      </c>
      <c r="L36" s="54">
        <v>0</v>
      </c>
      <c r="M36" s="54">
        <v>3.5</v>
      </c>
      <c r="N36" s="43">
        <f>D36+E36+G36+K36+L36+M36</f>
        <v>3.5</v>
      </c>
      <c r="O36" s="43">
        <v>0</v>
      </c>
      <c r="P36" s="43">
        <f>N36-O36</f>
        <v>3.5</v>
      </c>
      <c r="Q36" s="79">
        <v>31</v>
      </c>
      <c r="R36" s="10"/>
      <c r="S36" s="10"/>
      <c r="T36" s="10"/>
    </row>
    <row r="37" spans="2:20" s="5" customFormat="1" ht="16.5" customHeight="1">
      <c r="B37" s="37"/>
      <c r="C37" s="67" t="s">
        <v>99</v>
      </c>
      <c r="D37" s="78">
        <v>0</v>
      </c>
      <c r="E37" s="54">
        <v>0</v>
      </c>
      <c r="F37" s="40"/>
      <c r="G37" s="54">
        <v>0</v>
      </c>
      <c r="H37" s="54"/>
      <c r="I37" s="54"/>
      <c r="J37" s="54"/>
      <c r="K37" s="54">
        <v>1</v>
      </c>
      <c r="L37" s="54">
        <v>2.2</v>
      </c>
      <c r="M37" s="54">
        <v>0</v>
      </c>
      <c r="N37" s="43">
        <f>D37+E37+G37+K37+L37+M37</f>
        <v>3.2</v>
      </c>
      <c r="O37" s="43">
        <v>0</v>
      </c>
      <c r="P37" s="43">
        <f>N37-O37</f>
        <v>3.2</v>
      </c>
      <c r="Q37" s="79">
        <v>32</v>
      </c>
      <c r="R37" s="10"/>
      <c r="S37" s="10"/>
      <c r="T37" s="10"/>
    </row>
    <row r="38" spans="2:20" s="5" customFormat="1" ht="16.5" customHeight="1">
      <c r="B38" s="37"/>
      <c r="C38" s="67" t="s">
        <v>29</v>
      </c>
      <c r="D38" s="78">
        <v>1.1</v>
      </c>
      <c r="E38" s="54">
        <v>2</v>
      </c>
      <c r="F38" s="40"/>
      <c r="G38" s="54">
        <v>0</v>
      </c>
      <c r="H38" s="54"/>
      <c r="I38" s="54"/>
      <c r="J38" s="54"/>
      <c r="K38" s="54">
        <v>0</v>
      </c>
      <c r="L38" s="54">
        <v>0</v>
      </c>
      <c r="M38" s="54">
        <v>0</v>
      </c>
      <c r="N38" s="43">
        <f>D38+E38+G38+K38+L38+M38</f>
        <v>3.1</v>
      </c>
      <c r="O38" s="43">
        <v>0</v>
      </c>
      <c r="P38" s="43">
        <f>N38-O38</f>
        <v>3.1</v>
      </c>
      <c r="Q38" s="79">
        <v>33</v>
      </c>
      <c r="R38" s="10"/>
      <c r="S38" s="10"/>
      <c r="T38" s="10"/>
    </row>
    <row r="39" spans="2:20" s="5" customFormat="1" ht="16.5" customHeight="1">
      <c r="B39" s="37"/>
      <c r="C39" s="67" t="s">
        <v>40</v>
      </c>
      <c r="D39" s="78">
        <v>1.1</v>
      </c>
      <c r="E39" s="54">
        <v>0</v>
      </c>
      <c r="F39" s="40"/>
      <c r="G39" s="54">
        <v>0</v>
      </c>
      <c r="H39" s="54"/>
      <c r="I39" s="54"/>
      <c r="J39" s="54"/>
      <c r="K39" s="54">
        <v>0</v>
      </c>
      <c r="L39" s="54">
        <v>1.1</v>
      </c>
      <c r="M39" s="54">
        <v>0</v>
      </c>
      <c r="N39" s="43">
        <f>D39+E39+G39+K39+L39+M39</f>
        <v>2.2</v>
      </c>
      <c r="O39" s="43">
        <v>0</v>
      </c>
      <c r="P39" s="43">
        <f>N39-O39</f>
        <v>2.2</v>
      </c>
      <c r="Q39" s="79">
        <v>34</v>
      </c>
      <c r="R39" s="10"/>
      <c r="S39" s="10"/>
      <c r="T39" s="10"/>
    </row>
    <row r="40" spans="2:20" s="5" customFormat="1" ht="16.5" customHeight="1">
      <c r="B40" s="37"/>
      <c r="C40" s="67" t="s">
        <v>78</v>
      </c>
      <c r="D40" s="78">
        <v>0</v>
      </c>
      <c r="E40" s="54">
        <v>0</v>
      </c>
      <c r="F40" s="40"/>
      <c r="G40" s="54">
        <v>1</v>
      </c>
      <c r="H40" s="54"/>
      <c r="I40" s="54"/>
      <c r="J40" s="54"/>
      <c r="K40" s="54">
        <v>0</v>
      </c>
      <c r="L40" s="54">
        <v>1</v>
      </c>
      <c r="M40" s="54">
        <v>0</v>
      </c>
      <c r="N40" s="43">
        <f>D40+E40+G40+K40+L40+M40</f>
        <v>2</v>
      </c>
      <c r="O40" s="43">
        <v>0</v>
      </c>
      <c r="P40" s="43">
        <f>N40-O40</f>
        <v>2</v>
      </c>
      <c r="Q40" s="79">
        <v>35</v>
      </c>
      <c r="R40" s="10"/>
      <c r="S40" s="10"/>
      <c r="T40" s="10"/>
    </row>
    <row r="41" spans="2:20" s="5" customFormat="1" ht="16.5" customHeight="1">
      <c r="B41" s="37"/>
      <c r="C41" s="67" t="s">
        <v>79</v>
      </c>
      <c r="D41" s="78">
        <v>0</v>
      </c>
      <c r="E41" s="54">
        <v>0</v>
      </c>
      <c r="F41" s="40"/>
      <c r="G41" s="54">
        <v>1</v>
      </c>
      <c r="H41" s="54"/>
      <c r="I41" s="54"/>
      <c r="J41" s="54"/>
      <c r="K41" s="54">
        <v>0</v>
      </c>
      <c r="L41" s="54">
        <v>1</v>
      </c>
      <c r="M41" s="54">
        <v>0</v>
      </c>
      <c r="N41" s="43">
        <f>D41+E41+G41+K41+L41+M41</f>
        <v>2</v>
      </c>
      <c r="O41" s="43">
        <v>0</v>
      </c>
      <c r="P41" s="43">
        <f>N41-O41</f>
        <v>2</v>
      </c>
      <c r="Q41" s="79">
        <v>35</v>
      </c>
      <c r="R41" s="10"/>
      <c r="S41" s="10"/>
      <c r="T41" s="10"/>
    </row>
    <row r="42" spans="2:20" s="5" customFormat="1" ht="16.5" customHeight="1">
      <c r="B42" s="37"/>
      <c r="C42" s="67" t="s">
        <v>100</v>
      </c>
      <c r="D42" s="78">
        <v>0</v>
      </c>
      <c r="E42" s="54">
        <v>0</v>
      </c>
      <c r="F42" s="40"/>
      <c r="G42" s="54">
        <v>0</v>
      </c>
      <c r="H42" s="54"/>
      <c r="I42" s="54"/>
      <c r="J42" s="54"/>
      <c r="K42" s="54">
        <v>1</v>
      </c>
      <c r="L42" s="54">
        <v>1</v>
      </c>
      <c r="M42" s="54">
        <v>0</v>
      </c>
      <c r="N42" s="43">
        <f>D42+E42+G42+K42+L42+M42</f>
        <v>2</v>
      </c>
      <c r="O42" s="43">
        <v>0</v>
      </c>
      <c r="P42" s="43">
        <f>N42-O42</f>
        <v>2</v>
      </c>
      <c r="Q42" s="79">
        <v>35</v>
      </c>
      <c r="R42" s="10"/>
      <c r="S42" s="10"/>
      <c r="T42" s="10"/>
    </row>
    <row r="43" spans="2:20" s="5" customFormat="1" ht="16.5" customHeight="1">
      <c r="B43" s="37"/>
      <c r="C43" s="67" t="s">
        <v>20</v>
      </c>
      <c r="D43" s="78">
        <v>1.3</v>
      </c>
      <c r="E43" s="54">
        <v>0</v>
      </c>
      <c r="F43" s="40"/>
      <c r="G43" s="54">
        <v>0</v>
      </c>
      <c r="H43" s="54"/>
      <c r="I43" s="54"/>
      <c r="J43" s="54"/>
      <c r="K43" s="54">
        <v>0</v>
      </c>
      <c r="L43" s="54">
        <v>0</v>
      </c>
      <c r="M43" s="54">
        <v>0</v>
      </c>
      <c r="N43" s="43">
        <f>D43+E43+G43+K43+L43+M43</f>
        <v>1.3</v>
      </c>
      <c r="O43" s="43">
        <v>0</v>
      </c>
      <c r="P43" s="43">
        <f>N43-O43</f>
        <v>1.3</v>
      </c>
      <c r="Q43" s="79">
        <v>38</v>
      </c>
      <c r="R43" s="10"/>
      <c r="S43" s="10"/>
      <c r="T43" s="10"/>
    </row>
    <row r="44" spans="2:20" s="5" customFormat="1" ht="16.5" customHeight="1">
      <c r="B44" s="37"/>
      <c r="C44" s="67" t="s">
        <v>72</v>
      </c>
      <c r="D44" s="78">
        <v>0</v>
      </c>
      <c r="E44" s="54">
        <v>0</v>
      </c>
      <c r="F44" s="40"/>
      <c r="G44" s="54">
        <v>1.3</v>
      </c>
      <c r="H44" s="54"/>
      <c r="I44" s="54"/>
      <c r="J44" s="54"/>
      <c r="K44" s="54">
        <v>0</v>
      </c>
      <c r="L44" s="54">
        <v>0</v>
      </c>
      <c r="M44" s="54">
        <v>0</v>
      </c>
      <c r="N44" s="43">
        <f>D44+E44+G44+K44+L44+M44</f>
        <v>1.3</v>
      </c>
      <c r="O44" s="43">
        <v>0</v>
      </c>
      <c r="P44" s="43">
        <f>N44-O44</f>
        <v>1.3</v>
      </c>
      <c r="Q44" s="79">
        <v>38</v>
      </c>
      <c r="R44" s="10"/>
      <c r="S44" s="10"/>
      <c r="T44" s="10"/>
    </row>
    <row r="45" spans="2:20" s="5" customFormat="1" ht="16.5" customHeight="1">
      <c r="B45" s="37"/>
      <c r="C45" s="67" t="s">
        <v>107</v>
      </c>
      <c r="D45" s="78">
        <v>0</v>
      </c>
      <c r="E45" s="54">
        <v>0</v>
      </c>
      <c r="F45" s="40"/>
      <c r="G45" s="54">
        <v>0</v>
      </c>
      <c r="H45" s="54"/>
      <c r="I45" s="54"/>
      <c r="J45" s="54"/>
      <c r="K45" s="54">
        <v>1.3</v>
      </c>
      <c r="L45" s="54">
        <v>0</v>
      </c>
      <c r="M45" s="54">
        <v>0</v>
      </c>
      <c r="N45" s="43">
        <f>D45+E45+G45+K45+L45+M45</f>
        <v>1.3</v>
      </c>
      <c r="O45" s="43">
        <v>0</v>
      </c>
      <c r="P45" s="43">
        <f>N45-O45</f>
        <v>1.3</v>
      </c>
      <c r="Q45" s="79">
        <v>38</v>
      </c>
      <c r="R45" s="10"/>
      <c r="S45" s="10"/>
      <c r="T45" s="10"/>
    </row>
    <row r="46" spans="2:20" s="5" customFormat="1" ht="16.5" customHeight="1">
      <c r="B46" s="37"/>
      <c r="C46" s="67" t="s">
        <v>116</v>
      </c>
      <c r="D46" s="78">
        <v>0</v>
      </c>
      <c r="E46" s="54">
        <v>0</v>
      </c>
      <c r="F46" s="40"/>
      <c r="G46" s="54">
        <v>0</v>
      </c>
      <c r="H46" s="54"/>
      <c r="I46" s="54"/>
      <c r="J46" s="54"/>
      <c r="K46" s="54">
        <v>0</v>
      </c>
      <c r="L46" s="54">
        <v>1.3</v>
      </c>
      <c r="M46" s="54">
        <v>0</v>
      </c>
      <c r="N46" s="43">
        <f>D46+E46+G46+K46+L46+M46</f>
        <v>1.3</v>
      </c>
      <c r="O46" s="43">
        <v>0</v>
      </c>
      <c r="P46" s="43">
        <f>N46-O46</f>
        <v>1.3</v>
      </c>
      <c r="Q46" s="79">
        <v>38</v>
      </c>
      <c r="R46" s="10"/>
      <c r="S46" s="10"/>
      <c r="T46" s="10"/>
    </row>
    <row r="47" spans="2:20" s="5" customFormat="1" ht="16.5" customHeight="1">
      <c r="B47" s="37"/>
      <c r="C47" s="67" t="s">
        <v>123</v>
      </c>
      <c r="D47" s="78">
        <v>0</v>
      </c>
      <c r="E47" s="54">
        <v>0</v>
      </c>
      <c r="F47" s="40"/>
      <c r="G47" s="54">
        <v>0</v>
      </c>
      <c r="H47" s="54"/>
      <c r="I47" s="54"/>
      <c r="J47" s="54"/>
      <c r="K47" s="54">
        <v>0</v>
      </c>
      <c r="L47" s="54">
        <v>0</v>
      </c>
      <c r="M47" s="54">
        <v>1.3</v>
      </c>
      <c r="N47" s="43">
        <f>D47+E47+G47+K47+L47+M47</f>
        <v>1.3</v>
      </c>
      <c r="O47" s="43">
        <v>0</v>
      </c>
      <c r="P47" s="43">
        <f>N47-O47</f>
        <v>1.3</v>
      </c>
      <c r="Q47" s="79">
        <v>38</v>
      </c>
      <c r="R47" s="10"/>
      <c r="S47" s="10"/>
      <c r="T47" s="10"/>
    </row>
    <row r="48" spans="2:20" s="5" customFormat="1" ht="16.5" customHeight="1">
      <c r="B48" s="37"/>
      <c r="C48" s="67" t="s">
        <v>45</v>
      </c>
      <c r="D48" s="78">
        <v>1.2</v>
      </c>
      <c r="E48" s="54">
        <v>0</v>
      </c>
      <c r="F48" s="40"/>
      <c r="G48" s="54">
        <v>0</v>
      </c>
      <c r="H48" s="54"/>
      <c r="I48" s="54"/>
      <c r="J48" s="54"/>
      <c r="K48" s="54">
        <v>0</v>
      </c>
      <c r="L48" s="54">
        <v>0</v>
      </c>
      <c r="M48" s="54">
        <v>0</v>
      </c>
      <c r="N48" s="43">
        <f>D48+E48+G48+K48+L48+M48</f>
        <v>1.2</v>
      </c>
      <c r="O48" s="43">
        <v>0</v>
      </c>
      <c r="P48" s="43">
        <f>N48-O48</f>
        <v>1.2</v>
      </c>
      <c r="Q48" s="79">
        <v>43</v>
      </c>
      <c r="R48" s="10"/>
      <c r="S48" s="10"/>
      <c r="T48" s="10"/>
    </row>
    <row r="49" spans="2:20" s="5" customFormat="1" ht="16.5" customHeight="1">
      <c r="B49" s="37"/>
      <c r="C49" s="67" t="s">
        <v>38</v>
      </c>
      <c r="D49" s="78">
        <v>1.2</v>
      </c>
      <c r="E49" s="54">
        <v>0</v>
      </c>
      <c r="F49" s="40"/>
      <c r="G49" s="54">
        <v>0</v>
      </c>
      <c r="H49" s="54"/>
      <c r="I49" s="54"/>
      <c r="J49" s="54"/>
      <c r="K49" s="54">
        <v>0</v>
      </c>
      <c r="L49" s="54">
        <v>0</v>
      </c>
      <c r="M49" s="54">
        <v>0</v>
      </c>
      <c r="N49" s="43">
        <f>D49+E49+G49+K49+L49+M49</f>
        <v>1.2</v>
      </c>
      <c r="O49" s="43">
        <v>0</v>
      </c>
      <c r="P49" s="43">
        <f>N49-O49</f>
        <v>1.2</v>
      </c>
      <c r="Q49" s="79">
        <v>43</v>
      </c>
      <c r="R49" s="10"/>
      <c r="S49" s="10"/>
      <c r="T49" s="10"/>
    </row>
    <row r="50" spans="2:20" s="5" customFormat="1" ht="16.5" customHeight="1">
      <c r="B50" s="37"/>
      <c r="C50" s="67" t="s">
        <v>76</v>
      </c>
      <c r="D50" s="78">
        <v>0</v>
      </c>
      <c r="E50" s="54">
        <v>0</v>
      </c>
      <c r="F50" s="40"/>
      <c r="G50" s="54">
        <v>1.2</v>
      </c>
      <c r="H50" s="54"/>
      <c r="I50" s="54"/>
      <c r="J50" s="54"/>
      <c r="K50" s="54">
        <v>0</v>
      </c>
      <c r="L50" s="54">
        <v>0</v>
      </c>
      <c r="M50" s="54">
        <v>0</v>
      </c>
      <c r="N50" s="43">
        <f>D50+E50+G50+K50+L50+M50</f>
        <v>1.2</v>
      </c>
      <c r="O50" s="43">
        <v>0</v>
      </c>
      <c r="P50" s="43">
        <f>N50-O50</f>
        <v>1.2</v>
      </c>
      <c r="Q50" s="79">
        <v>43</v>
      </c>
      <c r="R50" s="10"/>
      <c r="S50" s="10"/>
      <c r="T50" s="10"/>
    </row>
    <row r="51" spans="2:20" s="5" customFormat="1" ht="16.5" customHeight="1">
      <c r="B51" s="37"/>
      <c r="C51" s="67" t="s">
        <v>106</v>
      </c>
      <c r="D51" s="78">
        <v>0</v>
      </c>
      <c r="E51" s="54">
        <v>0</v>
      </c>
      <c r="F51" s="40"/>
      <c r="G51" s="54">
        <v>0</v>
      </c>
      <c r="H51" s="54"/>
      <c r="I51" s="54"/>
      <c r="J51" s="54"/>
      <c r="K51" s="54">
        <v>1.2</v>
      </c>
      <c r="L51" s="54">
        <v>0</v>
      </c>
      <c r="M51" s="54">
        <v>0</v>
      </c>
      <c r="N51" s="43">
        <f>D51+E51+G51+K51+L51+M51</f>
        <v>1.2</v>
      </c>
      <c r="O51" s="43">
        <v>0</v>
      </c>
      <c r="P51" s="43">
        <f>N51-O51</f>
        <v>1.2</v>
      </c>
      <c r="Q51" s="79">
        <v>43</v>
      </c>
      <c r="R51" s="10"/>
      <c r="S51" s="10"/>
      <c r="T51" s="10"/>
    </row>
    <row r="52" spans="2:20" s="5" customFormat="1" ht="16.5" customHeight="1">
      <c r="B52" s="37"/>
      <c r="C52" s="67" t="s">
        <v>115</v>
      </c>
      <c r="D52" s="78">
        <v>0</v>
      </c>
      <c r="E52" s="54">
        <v>0</v>
      </c>
      <c r="F52" s="40"/>
      <c r="G52" s="54">
        <v>0</v>
      </c>
      <c r="H52" s="54"/>
      <c r="I52" s="54"/>
      <c r="J52" s="54"/>
      <c r="K52" s="54">
        <v>0</v>
      </c>
      <c r="L52" s="54">
        <v>1.2</v>
      </c>
      <c r="M52" s="54">
        <v>0</v>
      </c>
      <c r="N52" s="43">
        <f>D52+E52+G52+K52+L52+M52</f>
        <v>1.2</v>
      </c>
      <c r="O52" s="43">
        <v>0</v>
      </c>
      <c r="P52" s="43">
        <f>N52-O52</f>
        <v>1.2</v>
      </c>
      <c r="Q52" s="79">
        <v>43</v>
      </c>
      <c r="R52" s="10"/>
      <c r="S52" s="10"/>
      <c r="T52" s="10"/>
    </row>
    <row r="53" spans="2:20" s="5" customFormat="1" ht="16.5" customHeight="1">
      <c r="B53" s="37"/>
      <c r="C53" s="67" t="s">
        <v>122</v>
      </c>
      <c r="D53" s="78">
        <v>0</v>
      </c>
      <c r="E53" s="54">
        <v>0</v>
      </c>
      <c r="F53" s="40"/>
      <c r="G53" s="54">
        <v>0</v>
      </c>
      <c r="H53" s="54"/>
      <c r="I53" s="54"/>
      <c r="J53" s="54"/>
      <c r="K53" s="54">
        <v>0</v>
      </c>
      <c r="L53" s="54">
        <v>0</v>
      </c>
      <c r="M53" s="54">
        <v>1.2</v>
      </c>
      <c r="N53" s="43">
        <f>D53+E53+G53+K53+L53+M53</f>
        <v>1.2</v>
      </c>
      <c r="O53" s="43">
        <v>0</v>
      </c>
      <c r="P53" s="43">
        <f>N53-O53</f>
        <v>1.2</v>
      </c>
      <c r="Q53" s="79">
        <v>43</v>
      </c>
      <c r="R53" s="10"/>
      <c r="S53" s="10"/>
      <c r="T53" s="10"/>
    </row>
    <row r="54" spans="2:20" s="5" customFormat="1" ht="16.5" customHeight="1">
      <c r="B54" s="37"/>
      <c r="C54" s="67" t="s">
        <v>37</v>
      </c>
      <c r="D54" s="78">
        <v>1.1</v>
      </c>
      <c r="E54" s="54">
        <v>0</v>
      </c>
      <c r="F54" s="40"/>
      <c r="G54" s="54">
        <v>0</v>
      </c>
      <c r="H54" s="54"/>
      <c r="I54" s="54"/>
      <c r="J54" s="54"/>
      <c r="K54" s="54">
        <v>0</v>
      </c>
      <c r="L54" s="54">
        <v>0</v>
      </c>
      <c r="M54" s="54">
        <v>0</v>
      </c>
      <c r="N54" s="43">
        <f>D54+E54+G54+K54+L54+M54</f>
        <v>1.1</v>
      </c>
      <c r="O54" s="43">
        <v>0</v>
      </c>
      <c r="P54" s="43">
        <f>N54-O54</f>
        <v>1.1</v>
      </c>
      <c r="Q54" s="79">
        <v>49</v>
      </c>
      <c r="R54" s="10"/>
      <c r="S54" s="10"/>
      <c r="T54" s="10"/>
    </row>
    <row r="55" spans="2:20" s="5" customFormat="1" ht="16.5" customHeight="1">
      <c r="B55" s="37"/>
      <c r="C55" s="67" t="s">
        <v>75</v>
      </c>
      <c r="D55" s="78">
        <v>0</v>
      </c>
      <c r="E55" s="54">
        <v>0</v>
      </c>
      <c r="F55" s="40"/>
      <c r="G55" s="54">
        <v>1.1</v>
      </c>
      <c r="H55" s="54"/>
      <c r="I55" s="54"/>
      <c r="J55" s="54"/>
      <c r="K55" s="54">
        <v>0</v>
      </c>
      <c r="L55" s="54">
        <v>0</v>
      </c>
      <c r="M55" s="54">
        <v>0</v>
      </c>
      <c r="N55" s="43">
        <f>D55+E55+G55+K55+L55+M55</f>
        <v>1.1</v>
      </c>
      <c r="O55" s="43">
        <v>0</v>
      </c>
      <c r="P55" s="43">
        <f>N55-O55</f>
        <v>1.1</v>
      </c>
      <c r="Q55" s="79">
        <v>49</v>
      </c>
      <c r="R55" s="10"/>
      <c r="S55" s="10"/>
      <c r="T55" s="10"/>
    </row>
    <row r="56" spans="2:20" s="5" customFormat="1" ht="16.5" customHeight="1">
      <c r="B56" s="37"/>
      <c r="C56" s="67" t="s">
        <v>104</v>
      </c>
      <c r="D56" s="53">
        <v>0</v>
      </c>
      <c r="E56" s="54">
        <v>0</v>
      </c>
      <c r="F56" s="40"/>
      <c r="G56" s="54">
        <v>0</v>
      </c>
      <c r="H56" s="54"/>
      <c r="I56" s="54"/>
      <c r="J56" s="54"/>
      <c r="K56" s="54">
        <v>1.1</v>
      </c>
      <c r="L56" s="54">
        <v>0</v>
      </c>
      <c r="M56" s="54">
        <v>0</v>
      </c>
      <c r="N56" s="43">
        <f>D56+E56+G56+K56+L56+M56</f>
        <v>1.1</v>
      </c>
      <c r="O56" s="43">
        <v>0</v>
      </c>
      <c r="P56" s="43">
        <f>N56-O56</f>
        <v>1.1</v>
      </c>
      <c r="Q56" s="79">
        <v>49</v>
      </c>
      <c r="R56" s="10"/>
      <c r="S56" s="10"/>
      <c r="T56" s="10"/>
    </row>
    <row r="57" spans="2:20" s="5" customFormat="1" ht="16.5" customHeight="1">
      <c r="B57" s="37"/>
      <c r="C57" s="67" t="s">
        <v>41</v>
      </c>
      <c r="D57" s="53">
        <v>1</v>
      </c>
      <c r="E57" s="54">
        <v>0</v>
      </c>
      <c r="F57" s="54"/>
      <c r="G57" s="54">
        <v>0</v>
      </c>
      <c r="H57" s="54"/>
      <c r="I57" s="54"/>
      <c r="J57" s="54"/>
      <c r="K57" s="54">
        <v>0</v>
      </c>
      <c r="L57" s="54">
        <v>0</v>
      </c>
      <c r="M57" s="54">
        <v>0</v>
      </c>
      <c r="N57" s="43">
        <f>D57+E57+G57+K57+L57+M57</f>
        <v>1</v>
      </c>
      <c r="O57" s="43">
        <v>0</v>
      </c>
      <c r="P57" s="55">
        <f>N57-O57</f>
        <v>1</v>
      </c>
      <c r="Q57" s="79">
        <v>52</v>
      </c>
      <c r="R57" s="10"/>
      <c r="S57" s="10"/>
      <c r="T57" s="10"/>
    </row>
    <row r="58" spans="2:20" s="5" customFormat="1" ht="16.5" customHeight="1">
      <c r="B58" s="37"/>
      <c r="C58" s="67" t="s">
        <v>73</v>
      </c>
      <c r="D58" s="53">
        <v>0</v>
      </c>
      <c r="E58" s="54">
        <v>0</v>
      </c>
      <c r="F58" s="54"/>
      <c r="G58" s="54">
        <v>1</v>
      </c>
      <c r="H58" s="54"/>
      <c r="I58" s="54"/>
      <c r="J58" s="54"/>
      <c r="K58" s="54">
        <v>0</v>
      </c>
      <c r="L58" s="54">
        <v>0</v>
      </c>
      <c r="M58" s="54">
        <v>0</v>
      </c>
      <c r="N58" s="43">
        <f>D58+E58+G58+K58+L58+M58</f>
        <v>1</v>
      </c>
      <c r="O58" s="43">
        <v>0</v>
      </c>
      <c r="P58" s="55">
        <f>N58-O58</f>
        <v>1</v>
      </c>
      <c r="Q58" s="79">
        <v>52</v>
      </c>
      <c r="R58" s="10"/>
      <c r="S58" s="10"/>
      <c r="T58" s="10"/>
    </row>
    <row r="59" spans="2:20" s="5" customFormat="1" ht="16.5" customHeight="1">
      <c r="B59" s="37"/>
      <c r="C59" s="67" t="s">
        <v>74</v>
      </c>
      <c r="D59" s="53">
        <v>0</v>
      </c>
      <c r="E59" s="54">
        <v>0</v>
      </c>
      <c r="F59" s="54"/>
      <c r="G59" s="54">
        <v>1</v>
      </c>
      <c r="H59" s="54"/>
      <c r="I59" s="54"/>
      <c r="J59" s="54"/>
      <c r="K59" s="54">
        <v>0</v>
      </c>
      <c r="L59" s="54">
        <v>0</v>
      </c>
      <c r="M59" s="54">
        <v>0</v>
      </c>
      <c r="N59" s="43">
        <f>D59+E59+G59+K59+L59+M59</f>
        <v>1</v>
      </c>
      <c r="O59" s="43">
        <v>0</v>
      </c>
      <c r="P59" s="55">
        <f>N59-O59</f>
        <v>1</v>
      </c>
      <c r="Q59" s="79">
        <v>52</v>
      </c>
      <c r="R59" s="10"/>
      <c r="S59" s="10"/>
      <c r="T59" s="10"/>
    </row>
    <row r="60" spans="2:20" s="5" customFormat="1" ht="16.5" customHeight="1">
      <c r="B60" s="37"/>
      <c r="C60" s="67" t="s">
        <v>77</v>
      </c>
      <c r="D60" s="53">
        <v>0</v>
      </c>
      <c r="E60" s="54">
        <v>0</v>
      </c>
      <c r="F60" s="54"/>
      <c r="G60" s="54">
        <v>1</v>
      </c>
      <c r="H60" s="54"/>
      <c r="I60" s="54"/>
      <c r="J60" s="54"/>
      <c r="K60" s="54">
        <v>0</v>
      </c>
      <c r="L60" s="54">
        <v>0</v>
      </c>
      <c r="M60" s="54">
        <v>0</v>
      </c>
      <c r="N60" s="43">
        <f>D60+E60+G60+K60+L60+M60</f>
        <v>1</v>
      </c>
      <c r="O60" s="43">
        <v>0</v>
      </c>
      <c r="P60" s="55">
        <f>N60-O60</f>
        <v>1</v>
      </c>
      <c r="Q60" s="79">
        <v>52</v>
      </c>
      <c r="R60" s="10"/>
      <c r="S60" s="10"/>
      <c r="T60" s="10"/>
    </row>
    <row r="61" spans="2:20" s="5" customFormat="1" ht="16.5" customHeight="1">
      <c r="B61" s="37"/>
      <c r="C61" s="67" t="s">
        <v>105</v>
      </c>
      <c r="D61" s="53">
        <v>0</v>
      </c>
      <c r="E61" s="54">
        <v>0</v>
      </c>
      <c r="F61" s="54"/>
      <c r="G61" s="54">
        <v>0</v>
      </c>
      <c r="H61" s="54"/>
      <c r="I61" s="54"/>
      <c r="J61" s="54"/>
      <c r="K61" s="54">
        <v>1</v>
      </c>
      <c r="L61" s="54">
        <v>0</v>
      </c>
      <c r="M61" s="54">
        <v>0</v>
      </c>
      <c r="N61" s="43">
        <f>D61+E61+G61+K61+L61+M61</f>
        <v>1</v>
      </c>
      <c r="O61" s="43">
        <v>0</v>
      </c>
      <c r="P61" s="55">
        <f>N61-O61</f>
        <v>1</v>
      </c>
      <c r="Q61" s="79">
        <v>52</v>
      </c>
      <c r="R61" s="10"/>
      <c r="S61" s="10"/>
      <c r="T61" s="10"/>
    </row>
    <row r="62" spans="2:20" s="5" customFormat="1" ht="16.5" customHeight="1">
      <c r="B62" s="37"/>
      <c r="C62" s="67" t="s">
        <v>83</v>
      </c>
      <c r="D62" s="53">
        <v>0</v>
      </c>
      <c r="E62" s="54">
        <v>0</v>
      </c>
      <c r="F62" s="54"/>
      <c r="G62" s="54">
        <v>1</v>
      </c>
      <c r="H62" s="54"/>
      <c r="I62" s="54"/>
      <c r="J62" s="54"/>
      <c r="K62" s="54">
        <v>0</v>
      </c>
      <c r="L62" s="54">
        <v>0</v>
      </c>
      <c r="M62" s="54">
        <v>0</v>
      </c>
      <c r="N62" s="43">
        <f>D62+E62+G62+K62+L62+M62</f>
        <v>1</v>
      </c>
      <c r="O62" s="43">
        <v>0</v>
      </c>
      <c r="P62" s="55">
        <f>N62-O62</f>
        <v>1</v>
      </c>
      <c r="Q62" s="79">
        <v>52</v>
      </c>
      <c r="R62" s="10"/>
      <c r="S62" s="10"/>
      <c r="T62" s="10"/>
    </row>
    <row r="63" spans="2:20" s="5" customFormat="1" ht="16.5" customHeight="1">
      <c r="B63" s="37"/>
      <c r="C63" s="67" t="s">
        <v>111</v>
      </c>
      <c r="D63" s="53">
        <v>0</v>
      </c>
      <c r="E63" s="54">
        <v>0</v>
      </c>
      <c r="F63" s="54"/>
      <c r="G63" s="54">
        <v>0</v>
      </c>
      <c r="H63" s="54"/>
      <c r="I63" s="54"/>
      <c r="J63" s="54"/>
      <c r="K63" s="54">
        <v>0</v>
      </c>
      <c r="L63" s="54">
        <v>1</v>
      </c>
      <c r="M63" s="54">
        <v>0</v>
      </c>
      <c r="N63" s="43">
        <f>D63+E63+G63+K63+L63+M63</f>
        <v>1</v>
      </c>
      <c r="O63" s="43">
        <v>0</v>
      </c>
      <c r="P63" s="55">
        <f>N63-O63</f>
        <v>1</v>
      </c>
      <c r="Q63" s="79">
        <v>52</v>
      </c>
      <c r="R63" s="10"/>
      <c r="S63" s="10"/>
      <c r="T63" s="10"/>
    </row>
    <row r="64" spans="2:20" s="5" customFormat="1" ht="16.5" customHeight="1">
      <c r="B64" s="37"/>
      <c r="C64" s="67" t="s">
        <v>113</v>
      </c>
      <c r="D64" s="53">
        <v>0</v>
      </c>
      <c r="E64" s="54">
        <v>0</v>
      </c>
      <c r="F64" s="54"/>
      <c r="G64" s="54">
        <v>0</v>
      </c>
      <c r="H64" s="54"/>
      <c r="I64" s="54"/>
      <c r="J64" s="54"/>
      <c r="K64" s="54">
        <v>0</v>
      </c>
      <c r="L64" s="54">
        <v>1</v>
      </c>
      <c r="M64" s="54">
        <v>0</v>
      </c>
      <c r="N64" s="43">
        <f>D64+E64+G64+K64+L64+M64</f>
        <v>1</v>
      </c>
      <c r="O64" s="43">
        <v>0</v>
      </c>
      <c r="P64" s="55">
        <f>N64-O64</f>
        <v>1</v>
      </c>
      <c r="Q64" s="79">
        <v>52</v>
      </c>
      <c r="R64" s="10"/>
      <c r="S64" s="10"/>
      <c r="T64" s="10"/>
    </row>
    <row r="65" spans="2:20" s="5" customFormat="1" ht="16.5" customHeight="1">
      <c r="B65" s="37"/>
      <c r="C65" s="67" t="s">
        <v>114</v>
      </c>
      <c r="D65" s="53">
        <v>0</v>
      </c>
      <c r="E65" s="54">
        <v>0</v>
      </c>
      <c r="F65" s="54"/>
      <c r="G65" s="54">
        <v>0</v>
      </c>
      <c r="H65" s="54"/>
      <c r="I65" s="54"/>
      <c r="J65" s="54"/>
      <c r="K65" s="54">
        <v>0</v>
      </c>
      <c r="L65" s="54">
        <v>1</v>
      </c>
      <c r="M65" s="54">
        <v>0</v>
      </c>
      <c r="N65" s="43">
        <f>D65+E65+G65+K65+L65+M65</f>
        <v>1</v>
      </c>
      <c r="O65" s="43">
        <v>0</v>
      </c>
      <c r="P65" s="55">
        <f>N65-O65</f>
        <v>1</v>
      </c>
      <c r="Q65" s="79">
        <v>52</v>
      </c>
      <c r="R65" s="10"/>
      <c r="S65" s="10"/>
      <c r="T65" s="10"/>
    </row>
    <row r="66" spans="2:20" s="5" customFormat="1" ht="16.5" customHeight="1">
      <c r="B66" s="37"/>
      <c r="C66" s="67" t="s">
        <v>112</v>
      </c>
      <c r="D66" s="53">
        <v>0</v>
      </c>
      <c r="E66" s="54">
        <v>0</v>
      </c>
      <c r="F66" s="54"/>
      <c r="G66" s="54">
        <v>0</v>
      </c>
      <c r="H66" s="54"/>
      <c r="I66" s="54"/>
      <c r="J66" s="54"/>
      <c r="K66" s="54">
        <v>0</v>
      </c>
      <c r="L66" s="54">
        <v>1</v>
      </c>
      <c r="M66" s="54">
        <v>0</v>
      </c>
      <c r="N66" s="43">
        <f>D66+E66+G66+K66+L66+M66</f>
        <v>1</v>
      </c>
      <c r="O66" s="43">
        <v>0</v>
      </c>
      <c r="P66" s="55">
        <f>N66-O66</f>
        <v>1</v>
      </c>
      <c r="Q66" s="79">
        <v>52</v>
      </c>
      <c r="R66" s="10"/>
      <c r="S66" s="10"/>
      <c r="T66" s="10"/>
    </row>
    <row r="67" spans="2:21" s="5" customFormat="1" ht="16.5" customHeight="1">
      <c r="B67" s="37"/>
      <c r="D67" s="103" t="s">
        <v>124</v>
      </c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5"/>
      <c r="S67" s="10"/>
      <c r="T67" s="10"/>
      <c r="U67" s="10"/>
    </row>
    <row r="68" spans="2:21" s="5" customFormat="1" ht="16.5" customHeight="1">
      <c r="B68" s="37"/>
      <c r="D68" s="62"/>
      <c r="E68" s="63"/>
      <c r="F68" s="66" t="s">
        <v>14</v>
      </c>
      <c r="G68" s="81"/>
      <c r="H68" s="61"/>
      <c r="I68" s="61"/>
      <c r="J68" s="61"/>
      <c r="K68" s="81"/>
      <c r="L68" s="81"/>
      <c r="M68" s="81"/>
      <c r="N68" s="61"/>
      <c r="O68" s="61"/>
      <c r="P68" s="61"/>
      <c r="Q68" s="61"/>
      <c r="R68" s="64"/>
      <c r="S68" s="10"/>
      <c r="T68" s="10"/>
      <c r="U68" s="10"/>
    </row>
    <row r="69" spans="2:20" s="5" customFormat="1" ht="16.5" customHeight="1">
      <c r="B69" s="37"/>
      <c r="C69" s="35" t="s">
        <v>8</v>
      </c>
      <c r="D69" s="15"/>
      <c r="E69" s="30"/>
      <c r="F69" s="30"/>
      <c r="G69" s="82"/>
      <c r="H69" s="14"/>
      <c r="I69" s="14"/>
      <c r="J69" s="14"/>
      <c r="K69" s="82"/>
      <c r="L69" s="82"/>
      <c r="M69" s="82"/>
      <c r="N69" s="15"/>
      <c r="O69" s="15"/>
      <c r="P69" s="15"/>
      <c r="Q69" s="17"/>
      <c r="R69" s="10"/>
      <c r="S69" s="10"/>
      <c r="T69" s="10"/>
    </row>
    <row r="70" spans="2:20" s="5" customFormat="1" ht="16.5" customHeight="1">
      <c r="B70" s="37"/>
      <c r="C70" s="69" t="s">
        <v>16</v>
      </c>
      <c r="D70" s="15">
        <v>1.4</v>
      </c>
      <c r="E70" s="30">
        <v>4.4</v>
      </c>
      <c r="F70" s="30"/>
      <c r="G70" s="72">
        <v>4.7</v>
      </c>
      <c r="H70" s="72"/>
      <c r="I70" s="72"/>
      <c r="J70" s="72"/>
      <c r="K70" s="72">
        <v>6.9</v>
      </c>
      <c r="L70" s="72">
        <v>4.7</v>
      </c>
      <c r="M70" s="72">
        <v>6.8</v>
      </c>
      <c r="N70" s="43">
        <f>D70+E70+G70+K70+L70+M70</f>
        <v>28.9</v>
      </c>
      <c r="O70" s="43">
        <v>1.4</v>
      </c>
      <c r="P70" s="43">
        <f>N70-O70</f>
        <v>27.5</v>
      </c>
      <c r="Q70" s="44">
        <v>1</v>
      </c>
      <c r="R70" s="10"/>
      <c r="S70" s="10"/>
      <c r="T70" s="10"/>
    </row>
    <row r="71" spans="2:20" s="5" customFormat="1" ht="16.5" customHeight="1">
      <c r="B71" s="37"/>
      <c r="C71" s="69" t="s">
        <v>28</v>
      </c>
      <c r="D71" s="15">
        <v>2.3</v>
      </c>
      <c r="E71" s="30">
        <v>3.1</v>
      </c>
      <c r="F71" s="30"/>
      <c r="G71" s="30">
        <v>4.5</v>
      </c>
      <c r="H71" s="30"/>
      <c r="I71" s="30"/>
      <c r="J71" s="30"/>
      <c r="K71" s="30">
        <v>3.1</v>
      </c>
      <c r="L71" s="30">
        <v>5.8</v>
      </c>
      <c r="M71" s="30">
        <v>5.1</v>
      </c>
      <c r="N71" s="43">
        <f>D71+E71+G71+K71+L71+M71</f>
        <v>23.9</v>
      </c>
      <c r="O71" s="15">
        <v>2.3</v>
      </c>
      <c r="P71" s="43">
        <f>N71-O71</f>
        <v>21.599999999999998</v>
      </c>
      <c r="Q71" s="44">
        <v>2</v>
      </c>
      <c r="R71" s="10"/>
      <c r="S71" s="10"/>
      <c r="T71" s="10"/>
    </row>
    <row r="72" spans="2:20" s="5" customFormat="1" ht="16.5" customHeight="1">
      <c r="B72" s="37"/>
      <c r="C72" s="71" t="s">
        <v>11</v>
      </c>
      <c r="D72" s="29">
        <v>2.5</v>
      </c>
      <c r="E72" s="30">
        <v>0</v>
      </c>
      <c r="F72" s="30"/>
      <c r="G72" s="85">
        <v>6</v>
      </c>
      <c r="H72" s="30"/>
      <c r="I72" s="30"/>
      <c r="J72" s="30"/>
      <c r="K72" s="30">
        <v>4.7</v>
      </c>
      <c r="L72" s="30">
        <v>1.4</v>
      </c>
      <c r="M72" s="30">
        <v>6.7</v>
      </c>
      <c r="N72" s="43">
        <f>D72+E72+G72+K72+L72+M72</f>
        <v>21.3</v>
      </c>
      <c r="O72" s="43">
        <v>0</v>
      </c>
      <c r="P72" s="43">
        <f>N72-O72</f>
        <v>21.3</v>
      </c>
      <c r="Q72" s="44">
        <v>3</v>
      </c>
      <c r="R72" s="10"/>
      <c r="S72" s="10"/>
      <c r="T72" s="10"/>
    </row>
    <row r="73" spans="2:20" s="5" customFormat="1" ht="16.5" customHeight="1">
      <c r="B73" s="37"/>
      <c r="C73" s="69" t="s">
        <v>21</v>
      </c>
      <c r="D73" s="30">
        <v>5.8</v>
      </c>
      <c r="E73" s="30">
        <v>1</v>
      </c>
      <c r="F73" s="30"/>
      <c r="G73" s="30">
        <v>5.8</v>
      </c>
      <c r="H73" s="30"/>
      <c r="I73" s="30"/>
      <c r="J73" s="30"/>
      <c r="K73" s="30">
        <v>0</v>
      </c>
      <c r="L73" s="30">
        <v>6.9</v>
      </c>
      <c r="M73" s="30">
        <v>1</v>
      </c>
      <c r="N73" s="43">
        <f>D73+E73+G73+K73+L73+M73</f>
        <v>20.5</v>
      </c>
      <c r="O73" s="43">
        <v>0</v>
      </c>
      <c r="P73" s="43">
        <f>N73-O73</f>
        <v>20.5</v>
      </c>
      <c r="Q73" s="44">
        <v>4</v>
      </c>
      <c r="R73" s="10"/>
      <c r="S73" s="10"/>
      <c r="T73" s="10"/>
    </row>
    <row r="74" spans="2:20" s="5" customFormat="1" ht="16.5" customHeight="1">
      <c r="B74" s="37"/>
      <c r="C74" s="69" t="s">
        <v>26</v>
      </c>
      <c r="D74" s="60">
        <v>3.6</v>
      </c>
      <c r="E74" s="40">
        <v>5.5</v>
      </c>
      <c r="F74" s="40"/>
      <c r="G74" s="30">
        <v>1.3</v>
      </c>
      <c r="H74" s="30"/>
      <c r="I74" s="30"/>
      <c r="J74" s="30"/>
      <c r="K74" s="85">
        <v>4</v>
      </c>
      <c r="L74" s="30">
        <v>1</v>
      </c>
      <c r="M74" s="30">
        <v>5.7</v>
      </c>
      <c r="N74" s="43">
        <f>D74+E74+G74+K74+L74+M74</f>
        <v>21.1</v>
      </c>
      <c r="O74" s="43">
        <v>1</v>
      </c>
      <c r="P74" s="43">
        <f>N74-O74</f>
        <v>20.1</v>
      </c>
      <c r="Q74" s="44">
        <v>5</v>
      </c>
      <c r="R74" s="10"/>
      <c r="S74" s="10"/>
      <c r="T74" s="10"/>
    </row>
    <row r="75" spans="2:20" s="5" customFormat="1" ht="16.5" customHeight="1">
      <c r="B75" s="37"/>
      <c r="C75" s="91" t="s">
        <v>22</v>
      </c>
      <c r="D75" s="60">
        <v>6.9</v>
      </c>
      <c r="E75" s="40">
        <v>1</v>
      </c>
      <c r="F75" s="40"/>
      <c r="G75" s="30">
        <v>3.6</v>
      </c>
      <c r="H75" s="74"/>
      <c r="I75" s="74"/>
      <c r="J75" s="74"/>
      <c r="K75" s="30">
        <v>0</v>
      </c>
      <c r="L75" s="30">
        <v>5.8</v>
      </c>
      <c r="M75" s="30">
        <v>1</v>
      </c>
      <c r="N75" s="43">
        <f>D75+E75+G75+K75+L75+M75</f>
        <v>18.3</v>
      </c>
      <c r="O75" s="43">
        <v>0</v>
      </c>
      <c r="P75" s="43">
        <f>N75-O75</f>
        <v>18.3</v>
      </c>
      <c r="Q75" s="44">
        <v>6</v>
      </c>
      <c r="R75" s="10"/>
      <c r="S75" s="10"/>
      <c r="T75" s="10"/>
    </row>
    <row r="76" spans="2:20" s="5" customFormat="1" ht="16.5" customHeight="1">
      <c r="B76" s="37"/>
      <c r="C76" s="69" t="s">
        <v>25</v>
      </c>
      <c r="D76" s="60">
        <v>4.7</v>
      </c>
      <c r="E76" s="40">
        <v>0</v>
      </c>
      <c r="F76" s="40"/>
      <c r="G76" s="30">
        <v>2.5</v>
      </c>
      <c r="H76" s="30"/>
      <c r="I76" s="30"/>
      <c r="J76" s="30"/>
      <c r="K76" s="30">
        <v>5.6</v>
      </c>
      <c r="L76" s="30">
        <v>4.4</v>
      </c>
      <c r="M76" s="30">
        <v>0</v>
      </c>
      <c r="N76" s="43">
        <f>D76+E76+G76+K76+L76+M76</f>
        <v>17.200000000000003</v>
      </c>
      <c r="O76" s="43">
        <v>0</v>
      </c>
      <c r="P76" s="43">
        <f>N76-O76</f>
        <v>17.200000000000003</v>
      </c>
      <c r="Q76" s="44">
        <v>7</v>
      </c>
      <c r="R76" s="10"/>
      <c r="S76" s="10"/>
      <c r="T76" s="10"/>
    </row>
    <row r="77" spans="2:20" s="5" customFormat="1" ht="16.5" customHeight="1">
      <c r="B77" s="37"/>
      <c r="C77" s="69" t="s">
        <v>24</v>
      </c>
      <c r="D77" s="60">
        <v>3.6</v>
      </c>
      <c r="E77" s="40">
        <v>5.3</v>
      </c>
      <c r="F77" s="40"/>
      <c r="G77" s="30">
        <v>3.6</v>
      </c>
      <c r="H77" s="74"/>
      <c r="I77" s="74"/>
      <c r="J77" s="74"/>
      <c r="K77" s="30">
        <v>3.4</v>
      </c>
      <c r="L77" s="30">
        <v>0</v>
      </c>
      <c r="M77" s="30">
        <v>1.1</v>
      </c>
      <c r="N77" s="43">
        <f>D77+E77+G77+K77+L77+M77</f>
        <v>17</v>
      </c>
      <c r="O77" s="43">
        <v>0</v>
      </c>
      <c r="P77" s="43">
        <f>N77-O77</f>
        <v>17</v>
      </c>
      <c r="Q77" s="44">
        <v>8</v>
      </c>
      <c r="R77" s="10"/>
      <c r="S77" s="10"/>
      <c r="T77" s="10"/>
    </row>
    <row r="78" spans="2:20" s="5" customFormat="1" ht="16.5" customHeight="1">
      <c r="B78" s="37"/>
      <c r="C78" s="69" t="s">
        <v>31</v>
      </c>
      <c r="D78" s="60">
        <v>4.5</v>
      </c>
      <c r="E78" s="40">
        <v>4.2</v>
      </c>
      <c r="F78" s="40"/>
      <c r="G78" s="72">
        <v>6.7</v>
      </c>
      <c r="H78" s="72"/>
      <c r="I78" s="72"/>
      <c r="J78" s="72"/>
      <c r="K78" s="30">
        <v>0</v>
      </c>
      <c r="L78" s="30">
        <v>1</v>
      </c>
      <c r="M78" s="30">
        <v>0</v>
      </c>
      <c r="N78" s="43">
        <f>D78+E78+G78+K78+L78+M78</f>
        <v>16.4</v>
      </c>
      <c r="O78" s="43">
        <v>0</v>
      </c>
      <c r="P78" s="43">
        <f>N78-O78</f>
        <v>16.4</v>
      </c>
      <c r="Q78" s="44">
        <v>9</v>
      </c>
      <c r="R78" s="10"/>
      <c r="S78" s="10"/>
      <c r="T78" s="10"/>
    </row>
    <row r="79" spans="2:20" s="5" customFormat="1" ht="16.5" customHeight="1">
      <c r="B79" s="37"/>
      <c r="C79" s="69" t="s">
        <v>84</v>
      </c>
      <c r="D79" s="60">
        <v>0</v>
      </c>
      <c r="E79" s="40">
        <v>0</v>
      </c>
      <c r="F79" s="40"/>
      <c r="G79" s="72">
        <v>3.4</v>
      </c>
      <c r="H79" s="72"/>
      <c r="I79" s="72"/>
      <c r="J79" s="72"/>
      <c r="K79" s="30">
        <v>4.2</v>
      </c>
      <c r="L79" s="30">
        <v>2.5</v>
      </c>
      <c r="M79" s="30">
        <v>6.2</v>
      </c>
      <c r="N79" s="43">
        <f>D79+E79+G79+K79+L79+M79</f>
        <v>16.3</v>
      </c>
      <c r="O79" s="43">
        <v>0</v>
      </c>
      <c r="P79" s="43">
        <f>N79-O79</f>
        <v>16.3</v>
      </c>
      <c r="Q79" s="44">
        <v>10</v>
      </c>
      <c r="R79" s="10"/>
      <c r="S79" s="10"/>
      <c r="T79" s="10"/>
    </row>
    <row r="80" spans="2:20" s="5" customFormat="1" ht="16.5" customHeight="1">
      <c r="B80" s="37"/>
      <c r="C80" s="69" t="s">
        <v>64</v>
      </c>
      <c r="D80" s="60">
        <v>0</v>
      </c>
      <c r="E80" s="40">
        <v>3.3</v>
      </c>
      <c r="F80" s="40"/>
      <c r="G80" s="72">
        <v>1.4</v>
      </c>
      <c r="H80" s="72"/>
      <c r="I80" s="72"/>
      <c r="J80" s="72"/>
      <c r="K80" s="85">
        <v>6</v>
      </c>
      <c r="L80" s="30">
        <v>1</v>
      </c>
      <c r="M80" s="30">
        <v>4.6</v>
      </c>
      <c r="N80" s="43">
        <f>D80+E80+G80+K80+L80+M80</f>
        <v>16.299999999999997</v>
      </c>
      <c r="O80" s="43">
        <v>0</v>
      </c>
      <c r="P80" s="43">
        <f>N80-O80</f>
        <v>16.299999999999997</v>
      </c>
      <c r="Q80" s="44">
        <v>10</v>
      </c>
      <c r="R80" s="10"/>
      <c r="S80" s="10"/>
      <c r="T80" s="10"/>
    </row>
    <row r="81" spans="2:20" s="5" customFormat="1" ht="16.5" customHeight="1">
      <c r="B81" s="37"/>
      <c r="C81" s="69" t="s">
        <v>44</v>
      </c>
      <c r="D81" s="60">
        <v>1</v>
      </c>
      <c r="E81" s="40">
        <v>0</v>
      </c>
      <c r="F81" s="40"/>
      <c r="G81" s="72">
        <v>1</v>
      </c>
      <c r="H81" s="73"/>
      <c r="I81" s="73"/>
      <c r="J81" s="73"/>
      <c r="K81" s="86">
        <v>4</v>
      </c>
      <c r="L81" s="30">
        <v>3.6</v>
      </c>
      <c r="M81" s="30">
        <v>4</v>
      </c>
      <c r="N81" s="43">
        <f>D81+E81+G81+K81+L81+M81</f>
        <v>13.6</v>
      </c>
      <c r="O81" s="43">
        <v>0</v>
      </c>
      <c r="P81" s="43">
        <f>N81-O81</f>
        <v>13.6</v>
      </c>
      <c r="Q81" s="44">
        <v>12</v>
      </c>
      <c r="R81" s="10"/>
      <c r="S81" s="10"/>
      <c r="T81" s="10"/>
    </row>
    <row r="82" spans="2:20" s="5" customFormat="1" ht="18.75" customHeight="1">
      <c r="B82" s="37"/>
      <c r="C82" s="69" t="s">
        <v>110</v>
      </c>
      <c r="D82" s="60">
        <v>0</v>
      </c>
      <c r="E82" s="40">
        <v>0</v>
      </c>
      <c r="F82" s="40"/>
      <c r="G82" s="75">
        <v>0</v>
      </c>
      <c r="H82" s="75"/>
      <c r="I82" s="75"/>
      <c r="J82" s="75"/>
      <c r="K82" s="75">
        <v>0</v>
      </c>
      <c r="L82" s="30">
        <v>6.6</v>
      </c>
      <c r="M82" s="30">
        <v>4.5</v>
      </c>
      <c r="N82" s="43">
        <f>D82+E82+G82+K82+L82+M82</f>
        <v>11.1</v>
      </c>
      <c r="O82" s="43">
        <v>0</v>
      </c>
      <c r="P82" s="43">
        <f>N82-O82</f>
        <v>11.1</v>
      </c>
      <c r="Q82" s="44">
        <v>13</v>
      </c>
      <c r="R82" s="10"/>
      <c r="S82" s="10"/>
      <c r="T82" s="10"/>
    </row>
    <row r="83" spans="2:20" s="5" customFormat="1" ht="16.5" customHeight="1">
      <c r="B83" s="37"/>
      <c r="C83" s="69" t="s">
        <v>30</v>
      </c>
      <c r="D83" s="60">
        <v>3.4</v>
      </c>
      <c r="E83" s="40">
        <v>5.3</v>
      </c>
      <c r="F83" s="30"/>
      <c r="G83" s="72">
        <v>2.3</v>
      </c>
      <c r="H83" s="73"/>
      <c r="I83" s="73"/>
      <c r="J83" s="73"/>
      <c r="K83" s="72">
        <v>0</v>
      </c>
      <c r="L83" s="30">
        <v>0</v>
      </c>
      <c r="M83" s="30">
        <v>0</v>
      </c>
      <c r="N83" s="43">
        <f>D83+E83+G83+K83+L83+M83</f>
        <v>11</v>
      </c>
      <c r="O83" s="43">
        <v>0</v>
      </c>
      <c r="P83" s="43">
        <f>N83-O83</f>
        <v>11</v>
      </c>
      <c r="Q83" s="44">
        <v>14</v>
      </c>
      <c r="R83" s="10"/>
      <c r="S83" s="10"/>
      <c r="T83" s="10"/>
    </row>
    <row r="84" spans="2:20" s="5" customFormat="1" ht="16.5" customHeight="1">
      <c r="B84" s="37"/>
      <c r="C84" s="69" t="s">
        <v>43</v>
      </c>
      <c r="D84" s="60">
        <v>1.2</v>
      </c>
      <c r="E84" s="40">
        <v>0</v>
      </c>
      <c r="F84" s="30"/>
      <c r="G84" s="72">
        <v>2.5</v>
      </c>
      <c r="H84" s="72"/>
      <c r="I84" s="72"/>
      <c r="J84" s="72"/>
      <c r="K84" s="72">
        <v>1.4</v>
      </c>
      <c r="L84" s="85">
        <v>4</v>
      </c>
      <c r="M84" s="85">
        <v>4</v>
      </c>
      <c r="N84" s="43">
        <f>D84+E84+G84+K84+L84+M84</f>
        <v>13.1</v>
      </c>
      <c r="O84" s="43">
        <v>4</v>
      </c>
      <c r="P84" s="43">
        <f>N84-O84</f>
        <v>9.1</v>
      </c>
      <c r="Q84" s="44">
        <v>15</v>
      </c>
      <c r="R84" s="10"/>
      <c r="S84" s="10"/>
      <c r="T84" s="10"/>
    </row>
    <row r="85" spans="2:20" s="5" customFormat="1" ht="16.5" customHeight="1">
      <c r="B85" s="37"/>
      <c r="C85" s="69" t="s">
        <v>62</v>
      </c>
      <c r="D85" s="60">
        <v>0</v>
      </c>
      <c r="E85" s="40">
        <v>4.2</v>
      </c>
      <c r="F85" s="30"/>
      <c r="G85" s="72">
        <v>4.7</v>
      </c>
      <c r="H85" s="72"/>
      <c r="I85" s="72"/>
      <c r="J85" s="72"/>
      <c r="K85" s="72">
        <v>0</v>
      </c>
      <c r="L85" s="30">
        <v>0</v>
      </c>
      <c r="M85" s="30">
        <v>0</v>
      </c>
      <c r="N85" s="43">
        <f>D85+E85+G85+K85+L85+M85</f>
        <v>8.9</v>
      </c>
      <c r="O85" s="43">
        <v>0</v>
      </c>
      <c r="P85" s="43">
        <f>N85-O85</f>
        <v>8.9</v>
      </c>
      <c r="Q85" s="44">
        <v>16</v>
      </c>
      <c r="R85" s="10"/>
      <c r="S85" s="10"/>
      <c r="T85" s="10"/>
    </row>
    <row r="86" spans="2:20" s="5" customFormat="1" ht="16.5" customHeight="1">
      <c r="B86" s="37"/>
      <c r="C86" s="69" t="s">
        <v>42</v>
      </c>
      <c r="D86" s="60">
        <v>1</v>
      </c>
      <c r="E86" s="40">
        <v>3.1</v>
      </c>
      <c r="F86" s="30"/>
      <c r="G86" s="72">
        <v>0</v>
      </c>
      <c r="H86" s="72"/>
      <c r="I86" s="72"/>
      <c r="J86" s="72"/>
      <c r="K86" s="72">
        <v>0</v>
      </c>
      <c r="L86" s="72">
        <v>3.3</v>
      </c>
      <c r="M86" s="30">
        <v>1.2</v>
      </c>
      <c r="N86" s="43">
        <f>D86+E86+G86+K86+L86+M86</f>
        <v>8.6</v>
      </c>
      <c r="O86" s="43">
        <v>0</v>
      </c>
      <c r="P86" s="43">
        <f>N86-O86</f>
        <v>8.6</v>
      </c>
      <c r="Q86" s="44">
        <v>17</v>
      </c>
      <c r="R86" s="10"/>
      <c r="S86" s="10"/>
      <c r="T86" s="10"/>
    </row>
    <row r="87" spans="2:20" s="5" customFormat="1" ht="16.5" customHeight="1">
      <c r="B87" s="37"/>
      <c r="C87" s="69" t="s">
        <v>17</v>
      </c>
      <c r="D87" s="60">
        <v>1.3</v>
      </c>
      <c r="E87" s="40">
        <v>1</v>
      </c>
      <c r="F87" s="30"/>
      <c r="G87" s="72">
        <v>1.2</v>
      </c>
      <c r="H87" s="72"/>
      <c r="I87" s="72"/>
      <c r="J87" s="72"/>
      <c r="K87" s="72">
        <v>2.5</v>
      </c>
      <c r="L87" s="72">
        <v>1.2</v>
      </c>
      <c r="M87" s="30">
        <v>2.4</v>
      </c>
      <c r="N87" s="43">
        <f>D87+E87+G87+K87+L87+M87</f>
        <v>9.6</v>
      </c>
      <c r="O87" s="43">
        <v>1</v>
      </c>
      <c r="P87" s="43">
        <f>N87-O87</f>
        <v>8.6</v>
      </c>
      <c r="Q87" s="44">
        <v>17</v>
      </c>
      <c r="R87" s="10"/>
      <c r="S87" s="10"/>
      <c r="T87" s="10"/>
    </row>
    <row r="88" spans="2:20" s="5" customFormat="1" ht="16.5" customHeight="1">
      <c r="B88" s="37"/>
      <c r="C88" s="69" t="s">
        <v>32</v>
      </c>
      <c r="D88" s="60">
        <v>5.6</v>
      </c>
      <c r="E88" s="40">
        <v>0</v>
      </c>
      <c r="F88" s="40"/>
      <c r="G88" s="30">
        <v>0</v>
      </c>
      <c r="H88" s="30"/>
      <c r="I88" s="30"/>
      <c r="J88" s="30"/>
      <c r="K88" s="30">
        <v>0</v>
      </c>
      <c r="L88" s="30">
        <v>2.5</v>
      </c>
      <c r="M88" s="30">
        <v>0</v>
      </c>
      <c r="N88" s="43">
        <f>D88+E88+G88+K88+L88+M88</f>
        <v>8.1</v>
      </c>
      <c r="O88" s="43">
        <v>0</v>
      </c>
      <c r="P88" s="43">
        <f>N88-O88</f>
        <v>8.1</v>
      </c>
      <c r="Q88" s="44">
        <v>19</v>
      </c>
      <c r="R88" s="10"/>
      <c r="S88" s="10"/>
      <c r="T88" s="10"/>
    </row>
    <row r="89" spans="2:20" s="5" customFormat="1" ht="16.5" customHeight="1">
      <c r="B89" s="37"/>
      <c r="C89" s="69" t="s">
        <v>65</v>
      </c>
      <c r="D89" s="60">
        <v>0</v>
      </c>
      <c r="E89" s="40">
        <v>6.6</v>
      </c>
      <c r="F89" s="30"/>
      <c r="G89" s="72">
        <v>0</v>
      </c>
      <c r="H89" s="72"/>
      <c r="I89" s="72"/>
      <c r="J89" s="72"/>
      <c r="K89" s="72">
        <v>0</v>
      </c>
      <c r="L89" s="72">
        <v>0</v>
      </c>
      <c r="M89" s="30">
        <v>0</v>
      </c>
      <c r="N89" s="43">
        <f>D89+E89+G89+K89+L89+M89</f>
        <v>6.6</v>
      </c>
      <c r="O89" s="43">
        <v>0</v>
      </c>
      <c r="P89" s="43">
        <f>N89-O89</f>
        <v>6.6</v>
      </c>
      <c r="Q89" s="44">
        <v>20</v>
      </c>
      <c r="R89" s="10"/>
      <c r="S89" s="10"/>
      <c r="T89" s="10"/>
    </row>
    <row r="90" spans="2:20" s="5" customFormat="1" ht="16.5" customHeight="1">
      <c r="B90" s="37"/>
      <c r="C90" s="69" t="s">
        <v>80</v>
      </c>
      <c r="D90" s="60">
        <v>0</v>
      </c>
      <c r="E90" s="40">
        <v>0</v>
      </c>
      <c r="F90" s="30"/>
      <c r="G90" s="72">
        <v>1.1</v>
      </c>
      <c r="H90" s="72"/>
      <c r="I90" s="72"/>
      <c r="J90" s="72"/>
      <c r="K90" s="86">
        <v>4</v>
      </c>
      <c r="L90" s="72">
        <v>1.3</v>
      </c>
      <c r="M90" s="30">
        <v>0</v>
      </c>
      <c r="N90" s="43">
        <f>D90+E90+G90+K90+L90+M90</f>
        <v>6.3999999999999995</v>
      </c>
      <c r="O90" s="43">
        <v>0</v>
      </c>
      <c r="P90" s="43">
        <f>N90-O90</f>
        <v>6.3999999999999995</v>
      </c>
      <c r="Q90" s="44">
        <v>21</v>
      </c>
      <c r="R90" s="10"/>
      <c r="S90" s="10"/>
      <c r="T90" s="10"/>
    </row>
    <row r="91" spans="2:20" s="5" customFormat="1" ht="16.5" customHeight="1">
      <c r="B91" s="37"/>
      <c r="C91" s="69" t="s">
        <v>91</v>
      </c>
      <c r="D91" s="60">
        <v>0</v>
      </c>
      <c r="E91" s="40">
        <v>0</v>
      </c>
      <c r="F91" s="30"/>
      <c r="G91" s="72">
        <v>0</v>
      </c>
      <c r="H91" s="72"/>
      <c r="I91" s="72"/>
      <c r="J91" s="72"/>
      <c r="K91" s="72">
        <v>5.8</v>
      </c>
      <c r="L91" s="72">
        <v>0</v>
      </c>
      <c r="M91" s="30">
        <v>0</v>
      </c>
      <c r="N91" s="43">
        <f>D91+E91+G91+K91+L91+M91</f>
        <v>5.8</v>
      </c>
      <c r="O91" s="43">
        <v>0</v>
      </c>
      <c r="P91" s="43">
        <f>N91-O91</f>
        <v>5.8</v>
      </c>
      <c r="Q91" s="44">
        <v>22</v>
      </c>
      <c r="R91" s="10"/>
      <c r="S91" s="10"/>
      <c r="T91" s="10"/>
    </row>
    <row r="92" spans="2:20" s="5" customFormat="1" ht="16.5" customHeight="1">
      <c r="B92" s="37"/>
      <c r="C92" s="69" t="s">
        <v>39</v>
      </c>
      <c r="D92" s="60">
        <v>1.4</v>
      </c>
      <c r="E92" s="40">
        <v>2</v>
      </c>
      <c r="F92" s="30"/>
      <c r="G92" s="72">
        <v>0</v>
      </c>
      <c r="H92" s="72"/>
      <c r="I92" s="72"/>
      <c r="J92" s="72"/>
      <c r="K92" s="72">
        <v>1.2</v>
      </c>
      <c r="L92" s="72">
        <v>0</v>
      </c>
      <c r="M92" s="30">
        <v>1</v>
      </c>
      <c r="N92" s="43">
        <f>D92+E92+G92+K92+L92+M92</f>
        <v>5.6</v>
      </c>
      <c r="O92" s="43">
        <v>0</v>
      </c>
      <c r="P92" s="43">
        <f>N92-O92</f>
        <v>5.6</v>
      </c>
      <c r="Q92" s="44">
        <v>23</v>
      </c>
      <c r="R92" s="10"/>
      <c r="S92" s="10"/>
      <c r="T92" s="10"/>
    </row>
    <row r="93" spans="2:20" s="5" customFormat="1" ht="16.5" customHeight="1">
      <c r="B93" s="37"/>
      <c r="C93" s="69" t="s">
        <v>81</v>
      </c>
      <c r="D93" s="60">
        <v>0</v>
      </c>
      <c r="E93" s="40">
        <v>0</v>
      </c>
      <c r="F93" s="30"/>
      <c r="G93" s="72">
        <v>1</v>
      </c>
      <c r="H93" s="72"/>
      <c r="I93" s="72"/>
      <c r="J93" s="72"/>
      <c r="K93" s="86">
        <v>4</v>
      </c>
      <c r="L93" s="72">
        <v>0</v>
      </c>
      <c r="M93" s="30">
        <v>0</v>
      </c>
      <c r="N93" s="43">
        <f>D93+E93+G93+K93+L93+M93</f>
        <v>5</v>
      </c>
      <c r="O93" s="43">
        <v>0</v>
      </c>
      <c r="P93" s="43">
        <f>N93-O93</f>
        <v>5</v>
      </c>
      <c r="Q93" s="44">
        <v>24</v>
      </c>
      <c r="R93" s="10"/>
      <c r="S93" s="10"/>
      <c r="T93" s="10"/>
    </row>
    <row r="94" spans="2:20" s="5" customFormat="1" ht="16.5" customHeight="1">
      <c r="B94" s="37"/>
      <c r="C94" s="69" t="s">
        <v>33</v>
      </c>
      <c r="D94" s="60">
        <v>2.5</v>
      </c>
      <c r="E94" s="40">
        <v>0</v>
      </c>
      <c r="F94" s="30"/>
      <c r="G94" s="72">
        <v>1.4</v>
      </c>
      <c r="H94" s="72"/>
      <c r="I94" s="72"/>
      <c r="J94" s="72"/>
      <c r="K94" s="72">
        <v>0</v>
      </c>
      <c r="L94" s="72">
        <v>1.1</v>
      </c>
      <c r="M94" s="30">
        <v>0</v>
      </c>
      <c r="N94" s="43">
        <f>D94+E94+G94+K94+L94+M94</f>
        <v>5</v>
      </c>
      <c r="O94" s="43">
        <v>0</v>
      </c>
      <c r="P94" s="43">
        <f>N94-O94</f>
        <v>5</v>
      </c>
      <c r="Q94" s="44">
        <v>24</v>
      </c>
      <c r="R94" s="10"/>
      <c r="S94" s="10"/>
      <c r="T94" s="10"/>
    </row>
    <row r="95" spans="2:20" s="5" customFormat="1" ht="16.5" customHeight="1">
      <c r="B95" s="37"/>
      <c r="C95" s="67" t="s">
        <v>82</v>
      </c>
      <c r="D95" s="78">
        <v>0</v>
      </c>
      <c r="E95" s="40">
        <v>0</v>
      </c>
      <c r="F95" s="30"/>
      <c r="G95" s="72">
        <v>1.2</v>
      </c>
      <c r="H95" s="72"/>
      <c r="I95" s="72"/>
      <c r="J95" s="72"/>
      <c r="K95" s="72">
        <v>2</v>
      </c>
      <c r="L95" s="72">
        <v>1.4</v>
      </c>
      <c r="M95" s="30">
        <v>0</v>
      </c>
      <c r="N95" s="43">
        <f>D95+E95+G95+K95+L95+M95</f>
        <v>4.6</v>
      </c>
      <c r="O95" s="43">
        <v>0</v>
      </c>
      <c r="P95" s="43">
        <f>N95-O95</f>
        <v>4.6</v>
      </c>
      <c r="Q95" s="44">
        <v>26</v>
      </c>
      <c r="R95" s="10"/>
      <c r="S95" s="10"/>
      <c r="T95" s="10"/>
    </row>
    <row r="96" spans="2:20" s="5" customFormat="1" ht="16.5" customHeight="1">
      <c r="B96" s="37"/>
      <c r="C96" s="67" t="s">
        <v>121</v>
      </c>
      <c r="D96" s="78">
        <v>0</v>
      </c>
      <c r="E96" s="54">
        <v>0</v>
      </c>
      <c r="F96" s="40"/>
      <c r="G96" s="54">
        <v>0</v>
      </c>
      <c r="H96" s="54"/>
      <c r="I96" s="54"/>
      <c r="J96" s="54"/>
      <c r="K96" s="72">
        <v>0</v>
      </c>
      <c r="L96" s="54">
        <v>0</v>
      </c>
      <c r="M96" s="30">
        <v>3.5</v>
      </c>
      <c r="N96" s="43">
        <f>D96+E96+G96+K96+L96+M96</f>
        <v>3.5</v>
      </c>
      <c r="O96" s="43">
        <v>0</v>
      </c>
      <c r="P96" s="43">
        <f>N96-O96</f>
        <v>3.5</v>
      </c>
      <c r="Q96" s="44">
        <v>27</v>
      </c>
      <c r="R96" s="10"/>
      <c r="S96" s="10"/>
      <c r="T96" s="10"/>
    </row>
    <row r="97" spans="2:20" s="5" customFormat="1" ht="16.5" customHeight="1">
      <c r="B97" s="37"/>
      <c r="C97" s="67" t="s">
        <v>99</v>
      </c>
      <c r="D97" s="78">
        <v>0</v>
      </c>
      <c r="E97" s="54">
        <v>0</v>
      </c>
      <c r="F97" s="40"/>
      <c r="G97" s="54">
        <v>0</v>
      </c>
      <c r="H97" s="54"/>
      <c r="I97" s="54"/>
      <c r="J97" s="54"/>
      <c r="K97" s="72">
        <v>1</v>
      </c>
      <c r="L97" s="54">
        <v>2.2</v>
      </c>
      <c r="M97" s="30">
        <v>0</v>
      </c>
      <c r="N97" s="43">
        <f>D97+E97+G97+K97+L97+M97</f>
        <v>3.2</v>
      </c>
      <c r="O97" s="43">
        <v>0</v>
      </c>
      <c r="P97" s="43">
        <f>N97-O97</f>
        <v>3.2</v>
      </c>
      <c r="Q97" s="44">
        <v>28</v>
      </c>
      <c r="R97" s="10"/>
      <c r="S97" s="10"/>
      <c r="T97" s="10"/>
    </row>
    <row r="98" spans="2:20" s="5" customFormat="1" ht="16.5" customHeight="1">
      <c r="B98" s="37"/>
      <c r="C98" s="67" t="s">
        <v>29</v>
      </c>
      <c r="D98" s="78">
        <v>1.1</v>
      </c>
      <c r="E98" s="54">
        <v>2</v>
      </c>
      <c r="F98" s="40"/>
      <c r="G98" s="54">
        <v>0</v>
      </c>
      <c r="H98" s="54"/>
      <c r="I98" s="54"/>
      <c r="J98" s="54"/>
      <c r="K98" s="72">
        <v>0</v>
      </c>
      <c r="L98" s="54">
        <v>0</v>
      </c>
      <c r="M98" s="30">
        <v>0</v>
      </c>
      <c r="N98" s="43">
        <f>D98+E98+G98+K98+L98+M98</f>
        <v>3.1</v>
      </c>
      <c r="O98" s="43">
        <v>0</v>
      </c>
      <c r="P98" s="43">
        <f>N98-O98</f>
        <v>3.1</v>
      </c>
      <c r="Q98" s="44">
        <v>29</v>
      </c>
      <c r="R98" s="10"/>
      <c r="S98" s="10"/>
      <c r="T98" s="10"/>
    </row>
    <row r="99" spans="2:20" s="5" customFormat="1" ht="16.5" customHeight="1">
      <c r="B99" s="37"/>
      <c r="C99" s="67" t="s">
        <v>40</v>
      </c>
      <c r="D99" s="78">
        <v>1.1</v>
      </c>
      <c r="E99" s="54">
        <v>0</v>
      </c>
      <c r="F99" s="89"/>
      <c r="G99" s="54">
        <v>0</v>
      </c>
      <c r="H99" s="90"/>
      <c r="I99" s="90"/>
      <c r="J99" s="90"/>
      <c r="K99" s="72">
        <v>0</v>
      </c>
      <c r="L99" s="54">
        <v>1.1</v>
      </c>
      <c r="M99" s="30">
        <v>0</v>
      </c>
      <c r="N99" s="43">
        <f>D99+E99+G99+K99+L99+M99</f>
        <v>2.2</v>
      </c>
      <c r="O99" s="43">
        <v>0</v>
      </c>
      <c r="P99" s="43">
        <f>N99-O99</f>
        <v>2.2</v>
      </c>
      <c r="Q99" s="44">
        <v>30</v>
      </c>
      <c r="R99" s="10"/>
      <c r="S99" s="10"/>
      <c r="T99" s="10"/>
    </row>
    <row r="100" spans="2:20" s="5" customFormat="1" ht="16.5" customHeight="1">
      <c r="B100" s="37"/>
      <c r="C100" s="67" t="s">
        <v>78</v>
      </c>
      <c r="D100" s="78">
        <v>0</v>
      </c>
      <c r="E100" s="54">
        <v>0</v>
      </c>
      <c r="F100" s="40"/>
      <c r="G100" s="54">
        <v>1</v>
      </c>
      <c r="H100" s="54"/>
      <c r="I100" s="54"/>
      <c r="J100" s="54"/>
      <c r="K100" s="72">
        <v>0</v>
      </c>
      <c r="L100" s="54">
        <v>1</v>
      </c>
      <c r="M100" s="30">
        <v>0</v>
      </c>
      <c r="N100" s="43">
        <f>D100+E100+G100+K100+L100+M100</f>
        <v>2</v>
      </c>
      <c r="O100" s="43">
        <v>0</v>
      </c>
      <c r="P100" s="43">
        <f>N100-O100</f>
        <v>2</v>
      </c>
      <c r="Q100" s="79">
        <v>31</v>
      </c>
      <c r="R100" s="10"/>
      <c r="S100" s="10"/>
      <c r="T100" s="10"/>
    </row>
    <row r="101" spans="2:20" s="5" customFormat="1" ht="16.5" customHeight="1">
      <c r="B101" s="37"/>
      <c r="C101" s="67" t="s">
        <v>79</v>
      </c>
      <c r="D101" s="78">
        <v>0</v>
      </c>
      <c r="E101" s="54">
        <v>0</v>
      </c>
      <c r="F101" s="40"/>
      <c r="G101" s="54">
        <v>1</v>
      </c>
      <c r="H101" s="54"/>
      <c r="I101" s="54"/>
      <c r="J101" s="54"/>
      <c r="K101" s="72">
        <v>0</v>
      </c>
      <c r="L101" s="54">
        <v>1</v>
      </c>
      <c r="M101" s="30">
        <v>0</v>
      </c>
      <c r="N101" s="43">
        <f>D101+E101+G101+K101+L101+M101</f>
        <v>2</v>
      </c>
      <c r="O101" s="43">
        <v>0</v>
      </c>
      <c r="P101" s="43">
        <f>N101-O101</f>
        <v>2</v>
      </c>
      <c r="Q101" s="79">
        <v>31</v>
      </c>
      <c r="R101" s="10"/>
      <c r="S101" s="10"/>
      <c r="T101" s="10"/>
    </row>
    <row r="102" spans="2:20" s="5" customFormat="1" ht="16.5" customHeight="1">
      <c r="B102" s="37"/>
      <c r="C102" s="67" t="s">
        <v>100</v>
      </c>
      <c r="D102" s="78">
        <v>0</v>
      </c>
      <c r="E102" s="54">
        <v>0</v>
      </c>
      <c r="F102" s="40"/>
      <c r="G102" s="54">
        <v>0</v>
      </c>
      <c r="H102" s="54"/>
      <c r="I102" s="54"/>
      <c r="J102" s="54"/>
      <c r="K102" s="72">
        <v>1</v>
      </c>
      <c r="L102" s="54">
        <v>1</v>
      </c>
      <c r="M102" s="30">
        <v>0</v>
      </c>
      <c r="N102" s="43">
        <f>D102+E102+G102+K102+L102+M102</f>
        <v>2</v>
      </c>
      <c r="O102" s="43">
        <v>0</v>
      </c>
      <c r="P102" s="43">
        <f>N102-O102</f>
        <v>2</v>
      </c>
      <c r="Q102" s="79">
        <v>31</v>
      </c>
      <c r="R102" s="10"/>
      <c r="S102" s="10"/>
      <c r="T102" s="10"/>
    </row>
    <row r="103" spans="2:20" s="5" customFormat="1" ht="16.5" customHeight="1">
      <c r="B103" s="37"/>
      <c r="C103" s="67" t="s">
        <v>20</v>
      </c>
      <c r="D103" s="78">
        <v>1.3</v>
      </c>
      <c r="E103" s="54">
        <v>0</v>
      </c>
      <c r="F103" s="40"/>
      <c r="G103" s="54">
        <v>0</v>
      </c>
      <c r="H103" s="54"/>
      <c r="I103" s="54"/>
      <c r="J103" s="54"/>
      <c r="K103" s="72">
        <v>0</v>
      </c>
      <c r="L103" s="54">
        <v>0</v>
      </c>
      <c r="M103" s="30">
        <v>0</v>
      </c>
      <c r="N103" s="43">
        <f>D103+E103+G103+K103+L103+M103</f>
        <v>1.3</v>
      </c>
      <c r="O103" s="43">
        <v>0</v>
      </c>
      <c r="P103" s="43">
        <f>N103-O103</f>
        <v>1.3</v>
      </c>
      <c r="Q103" s="79">
        <v>34</v>
      </c>
      <c r="R103" s="10"/>
      <c r="S103" s="10"/>
      <c r="T103" s="10"/>
    </row>
    <row r="104" spans="2:20" s="5" customFormat="1" ht="16.5" customHeight="1">
      <c r="B104" s="37"/>
      <c r="C104" s="67" t="s">
        <v>72</v>
      </c>
      <c r="D104" s="78">
        <v>0</v>
      </c>
      <c r="E104" s="54">
        <v>0</v>
      </c>
      <c r="F104" s="40"/>
      <c r="G104" s="54">
        <v>1.3</v>
      </c>
      <c r="H104" s="54"/>
      <c r="I104" s="54"/>
      <c r="J104" s="54"/>
      <c r="K104" s="72">
        <v>0</v>
      </c>
      <c r="L104" s="54">
        <v>0</v>
      </c>
      <c r="M104" s="30">
        <v>0</v>
      </c>
      <c r="N104" s="43">
        <f>D104+E104+G104+K104+L104+M104</f>
        <v>1.3</v>
      </c>
      <c r="O104" s="43">
        <v>0</v>
      </c>
      <c r="P104" s="43">
        <f>N104-O104</f>
        <v>1.3</v>
      </c>
      <c r="Q104" s="79">
        <v>34</v>
      </c>
      <c r="R104" s="10"/>
      <c r="S104" s="10"/>
      <c r="T104" s="10"/>
    </row>
    <row r="105" spans="2:20" s="5" customFormat="1" ht="16.5" customHeight="1">
      <c r="B105" s="37"/>
      <c r="C105" s="67" t="s">
        <v>107</v>
      </c>
      <c r="D105" s="78">
        <v>0</v>
      </c>
      <c r="E105" s="54">
        <v>0</v>
      </c>
      <c r="F105" s="40"/>
      <c r="G105" s="54">
        <v>0</v>
      </c>
      <c r="H105" s="54"/>
      <c r="I105" s="54"/>
      <c r="J105" s="54"/>
      <c r="K105" s="54">
        <v>1.3</v>
      </c>
      <c r="L105" s="54">
        <v>0</v>
      </c>
      <c r="M105" s="30">
        <v>0</v>
      </c>
      <c r="N105" s="43">
        <f>D105+E105+G105+K105+L105+M105</f>
        <v>1.3</v>
      </c>
      <c r="O105" s="43">
        <v>0</v>
      </c>
      <c r="P105" s="43">
        <f>N105-O105</f>
        <v>1.3</v>
      </c>
      <c r="Q105" s="79">
        <v>34</v>
      </c>
      <c r="R105" s="10"/>
      <c r="S105" s="10"/>
      <c r="T105" s="10"/>
    </row>
    <row r="106" spans="2:20" s="5" customFormat="1" ht="16.5" customHeight="1">
      <c r="B106" s="37"/>
      <c r="C106" s="67" t="s">
        <v>116</v>
      </c>
      <c r="D106" s="78">
        <v>0</v>
      </c>
      <c r="E106" s="54">
        <v>0</v>
      </c>
      <c r="F106" s="40"/>
      <c r="G106" s="54">
        <v>0</v>
      </c>
      <c r="H106" s="54"/>
      <c r="I106" s="54"/>
      <c r="J106" s="54"/>
      <c r="K106" s="72">
        <v>0</v>
      </c>
      <c r="L106" s="54">
        <v>1.3</v>
      </c>
      <c r="M106" s="30">
        <v>0</v>
      </c>
      <c r="N106" s="43">
        <f>D106+E106+G106+K106+L106+M106</f>
        <v>1.3</v>
      </c>
      <c r="O106" s="43">
        <v>0</v>
      </c>
      <c r="P106" s="43">
        <f>N106-O106</f>
        <v>1.3</v>
      </c>
      <c r="Q106" s="79">
        <v>34</v>
      </c>
      <c r="R106" s="10"/>
      <c r="S106" s="10"/>
      <c r="T106" s="10"/>
    </row>
    <row r="107" spans="2:20" s="5" customFormat="1" ht="16.5" customHeight="1">
      <c r="B107" s="37"/>
      <c r="C107" s="67" t="s">
        <v>123</v>
      </c>
      <c r="D107" s="78">
        <v>0</v>
      </c>
      <c r="E107" s="54">
        <v>0</v>
      </c>
      <c r="F107" s="40"/>
      <c r="G107" s="54">
        <v>0</v>
      </c>
      <c r="H107" s="54"/>
      <c r="I107" s="54"/>
      <c r="J107" s="54"/>
      <c r="K107" s="72">
        <v>0</v>
      </c>
      <c r="L107" s="54">
        <v>0</v>
      </c>
      <c r="M107" s="30">
        <v>1.3</v>
      </c>
      <c r="N107" s="43">
        <f>D107+E107+G107+K107+L107+M107</f>
        <v>1.3</v>
      </c>
      <c r="O107" s="43">
        <v>0</v>
      </c>
      <c r="P107" s="43">
        <f>N107-O107</f>
        <v>1.3</v>
      </c>
      <c r="Q107" s="79">
        <v>34</v>
      </c>
      <c r="R107" s="10"/>
      <c r="S107" s="10"/>
      <c r="T107" s="10"/>
    </row>
    <row r="108" spans="2:20" s="5" customFormat="1" ht="16.5" customHeight="1">
      <c r="B108" s="37"/>
      <c r="C108" s="67" t="s">
        <v>38</v>
      </c>
      <c r="D108" s="78">
        <v>1.2</v>
      </c>
      <c r="E108" s="54">
        <v>0</v>
      </c>
      <c r="F108" s="40"/>
      <c r="G108" s="54">
        <v>0</v>
      </c>
      <c r="H108" s="54"/>
      <c r="I108" s="54"/>
      <c r="J108" s="54"/>
      <c r="K108" s="72">
        <v>0</v>
      </c>
      <c r="L108" s="54">
        <v>0</v>
      </c>
      <c r="M108" s="30">
        <v>0</v>
      </c>
      <c r="N108" s="43">
        <f>D108+E108+G108+K108+L108+M108</f>
        <v>1.2</v>
      </c>
      <c r="O108" s="43">
        <v>0</v>
      </c>
      <c r="P108" s="43">
        <f>N108-O108</f>
        <v>1.2</v>
      </c>
      <c r="Q108" s="79">
        <v>39</v>
      </c>
      <c r="R108" s="10"/>
      <c r="S108" s="10"/>
      <c r="T108" s="10"/>
    </row>
    <row r="109" spans="2:20" s="5" customFormat="1" ht="16.5" customHeight="1">
      <c r="B109" s="37"/>
      <c r="C109" s="67" t="s">
        <v>45</v>
      </c>
      <c r="D109" s="78">
        <v>1.2</v>
      </c>
      <c r="E109" s="54">
        <v>0</v>
      </c>
      <c r="F109" s="40"/>
      <c r="G109" s="54">
        <v>0</v>
      </c>
      <c r="H109" s="54"/>
      <c r="I109" s="54"/>
      <c r="J109" s="54"/>
      <c r="K109" s="72">
        <v>0</v>
      </c>
      <c r="L109" s="54">
        <v>0</v>
      </c>
      <c r="M109" s="30">
        <v>0</v>
      </c>
      <c r="N109" s="43">
        <f>D109+E109+G109+K109+L109+M109</f>
        <v>1.2</v>
      </c>
      <c r="O109" s="43">
        <v>0</v>
      </c>
      <c r="P109" s="43">
        <f>N109-O109</f>
        <v>1.2</v>
      </c>
      <c r="Q109" s="79">
        <v>39</v>
      </c>
      <c r="R109" s="10"/>
      <c r="S109" s="10"/>
      <c r="T109" s="10"/>
    </row>
    <row r="110" spans="2:20" s="5" customFormat="1" ht="16.5" customHeight="1">
      <c r="B110" s="37"/>
      <c r="C110" s="67" t="s">
        <v>76</v>
      </c>
      <c r="D110" s="78">
        <v>0</v>
      </c>
      <c r="E110" s="54">
        <v>0</v>
      </c>
      <c r="F110" s="40"/>
      <c r="G110" s="54">
        <v>1.2</v>
      </c>
      <c r="H110" s="54"/>
      <c r="I110" s="54"/>
      <c r="J110" s="54"/>
      <c r="K110" s="54">
        <v>0</v>
      </c>
      <c r="L110" s="54">
        <v>0</v>
      </c>
      <c r="M110" s="30">
        <v>0</v>
      </c>
      <c r="N110" s="43">
        <f>D110+E110+G110+K110+L110+M110</f>
        <v>1.2</v>
      </c>
      <c r="O110" s="43">
        <v>0</v>
      </c>
      <c r="P110" s="43">
        <f>N110-O110</f>
        <v>1.2</v>
      </c>
      <c r="Q110" s="79">
        <v>39</v>
      </c>
      <c r="R110" s="10"/>
      <c r="S110" s="10"/>
      <c r="T110" s="10"/>
    </row>
    <row r="111" spans="2:20" s="5" customFormat="1" ht="16.5" customHeight="1">
      <c r="B111" s="37"/>
      <c r="C111" s="67" t="s">
        <v>106</v>
      </c>
      <c r="D111" s="78">
        <v>0</v>
      </c>
      <c r="E111" s="54">
        <v>0</v>
      </c>
      <c r="F111" s="30"/>
      <c r="G111" s="72">
        <v>0</v>
      </c>
      <c r="H111" s="72"/>
      <c r="I111" s="72"/>
      <c r="J111" s="72"/>
      <c r="K111" s="72">
        <v>1.2</v>
      </c>
      <c r="L111" s="54">
        <v>0</v>
      </c>
      <c r="M111" s="30">
        <v>0</v>
      </c>
      <c r="N111" s="43">
        <f>D111+E111+G111+K111+L111+M111</f>
        <v>1.2</v>
      </c>
      <c r="O111" s="43">
        <v>0</v>
      </c>
      <c r="P111" s="43">
        <f>N111-O111</f>
        <v>1.2</v>
      </c>
      <c r="Q111" s="79">
        <v>39</v>
      </c>
      <c r="R111" s="10"/>
      <c r="S111" s="10"/>
      <c r="T111" s="10"/>
    </row>
    <row r="112" spans="2:20" s="5" customFormat="1" ht="16.5" customHeight="1">
      <c r="B112" s="37"/>
      <c r="C112" s="67" t="s">
        <v>115</v>
      </c>
      <c r="D112" s="78">
        <v>0</v>
      </c>
      <c r="E112" s="54">
        <v>0</v>
      </c>
      <c r="F112" s="30"/>
      <c r="G112" s="72">
        <v>0</v>
      </c>
      <c r="H112" s="72"/>
      <c r="I112" s="72"/>
      <c r="J112" s="72"/>
      <c r="K112" s="72">
        <v>0</v>
      </c>
      <c r="L112" s="54">
        <v>1.2</v>
      </c>
      <c r="M112" s="30">
        <v>0</v>
      </c>
      <c r="N112" s="43">
        <f>D112+E112+G112+K112+L112+M112</f>
        <v>1.2</v>
      </c>
      <c r="O112" s="43">
        <v>0</v>
      </c>
      <c r="P112" s="43">
        <f>N112-O112</f>
        <v>1.2</v>
      </c>
      <c r="Q112" s="79">
        <v>39</v>
      </c>
      <c r="R112" s="10"/>
      <c r="S112" s="10"/>
      <c r="T112" s="10"/>
    </row>
    <row r="113" spans="2:20" s="5" customFormat="1" ht="16.5" customHeight="1">
      <c r="B113" s="37"/>
      <c r="C113" s="67" t="s">
        <v>122</v>
      </c>
      <c r="D113" s="78">
        <v>0</v>
      </c>
      <c r="E113" s="54">
        <v>0</v>
      </c>
      <c r="F113" s="30"/>
      <c r="G113" s="72">
        <v>0</v>
      </c>
      <c r="H113" s="72"/>
      <c r="I113" s="72"/>
      <c r="J113" s="72"/>
      <c r="K113" s="72">
        <v>0</v>
      </c>
      <c r="L113" s="72">
        <v>0</v>
      </c>
      <c r="M113" s="30">
        <v>1.2</v>
      </c>
      <c r="N113" s="43">
        <f>D113+E113+G113+K113+L113+M113</f>
        <v>1.2</v>
      </c>
      <c r="O113" s="43">
        <v>0</v>
      </c>
      <c r="P113" s="43">
        <f>N113-O113</f>
        <v>1.2</v>
      </c>
      <c r="Q113" s="79">
        <v>39</v>
      </c>
      <c r="R113" s="10"/>
      <c r="S113" s="10"/>
      <c r="T113" s="10"/>
    </row>
    <row r="114" spans="2:20" s="5" customFormat="1" ht="16.5" customHeight="1">
      <c r="B114" s="37"/>
      <c r="C114" s="67" t="s">
        <v>37</v>
      </c>
      <c r="D114" s="78">
        <v>1.1</v>
      </c>
      <c r="E114" s="54">
        <v>0</v>
      </c>
      <c r="F114" s="30"/>
      <c r="G114" s="72">
        <v>0</v>
      </c>
      <c r="H114" s="72"/>
      <c r="I114" s="72"/>
      <c r="J114" s="72"/>
      <c r="K114" s="72">
        <v>0</v>
      </c>
      <c r="L114" s="72">
        <v>0</v>
      </c>
      <c r="M114" s="30">
        <v>0</v>
      </c>
      <c r="N114" s="43">
        <f>D114+E114+G114+K114+L114+M114</f>
        <v>1.1</v>
      </c>
      <c r="O114" s="43">
        <v>0</v>
      </c>
      <c r="P114" s="43">
        <f>N114-O114</f>
        <v>1.1</v>
      </c>
      <c r="Q114" s="79">
        <v>45</v>
      </c>
      <c r="R114" s="10"/>
      <c r="S114" s="10"/>
      <c r="T114" s="10"/>
    </row>
    <row r="115" spans="2:20" s="5" customFormat="1" ht="16.5" customHeight="1">
      <c r="B115" s="37"/>
      <c r="C115" s="67" t="s">
        <v>104</v>
      </c>
      <c r="D115" s="78">
        <v>0</v>
      </c>
      <c r="E115" s="54">
        <v>0</v>
      </c>
      <c r="F115" s="30"/>
      <c r="G115" s="72">
        <v>0</v>
      </c>
      <c r="H115" s="72"/>
      <c r="I115" s="72"/>
      <c r="J115" s="72"/>
      <c r="K115" s="72">
        <v>1.1</v>
      </c>
      <c r="L115" s="72">
        <v>0</v>
      </c>
      <c r="M115" s="30">
        <v>0</v>
      </c>
      <c r="N115" s="43">
        <f>D115+E115+G115+K115+L115+M115</f>
        <v>1.1</v>
      </c>
      <c r="O115" s="43">
        <v>0</v>
      </c>
      <c r="P115" s="43">
        <f>N115-O115</f>
        <v>1.1</v>
      </c>
      <c r="Q115" s="79">
        <v>45</v>
      </c>
      <c r="R115" s="10"/>
      <c r="S115" s="10"/>
      <c r="T115" s="10"/>
    </row>
    <row r="116" spans="2:20" s="5" customFormat="1" ht="16.5" customHeight="1">
      <c r="B116" s="37"/>
      <c r="C116" s="67" t="s">
        <v>41</v>
      </c>
      <c r="D116" s="78">
        <v>1</v>
      </c>
      <c r="E116" s="54">
        <v>0</v>
      </c>
      <c r="F116" s="30"/>
      <c r="G116" s="72">
        <v>0</v>
      </c>
      <c r="H116" s="72"/>
      <c r="I116" s="72"/>
      <c r="J116" s="72"/>
      <c r="K116" s="72">
        <v>0</v>
      </c>
      <c r="L116" s="72">
        <v>0</v>
      </c>
      <c r="M116" s="30">
        <v>0</v>
      </c>
      <c r="N116" s="43">
        <f>D116+E116+G116+K116+L116+M116</f>
        <v>1</v>
      </c>
      <c r="O116" s="43">
        <v>0</v>
      </c>
      <c r="P116" s="43">
        <f>N116-O116</f>
        <v>1</v>
      </c>
      <c r="Q116" s="79">
        <v>47</v>
      </c>
      <c r="R116" s="10"/>
      <c r="S116" s="10"/>
      <c r="T116" s="10"/>
    </row>
    <row r="117" spans="2:20" s="5" customFormat="1" ht="16.5" customHeight="1">
      <c r="B117" s="37"/>
      <c r="C117" s="67" t="s">
        <v>73</v>
      </c>
      <c r="D117" s="78">
        <v>0</v>
      </c>
      <c r="E117" s="54">
        <v>0</v>
      </c>
      <c r="F117" s="30"/>
      <c r="G117" s="72">
        <v>1</v>
      </c>
      <c r="H117" s="72"/>
      <c r="I117" s="72"/>
      <c r="J117" s="72"/>
      <c r="K117" s="72">
        <v>0</v>
      </c>
      <c r="L117" s="72">
        <v>0</v>
      </c>
      <c r="M117" s="30">
        <v>0</v>
      </c>
      <c r="N117" s="43">
        <f>D117+E117+G117+K117+L117+M117</f>
        <v>1</v>
      </c>
      <c r="O117" s="43">
        <v>0</v>
      </c>
      <c r="P117" s="43">
        <f>N117-O117</f>
        <v>1</v>
      </c>
      <c r="Q117" s="79">
        <v>47</v>
      </c>
      <c r="R117" s="10"/>
      <c r="S117" s="10"/>
      <c r="T117" s="10"/>
    </row>
    <row r="118" spans="2:20" s="5" customFormat="1" ht="16.5" customHeight="1">
      <c r="B118" s="37"/>
      <c r="C118" s="67" t="s">
        <v>74</v>
      </c>
      <c r="D118" s="78">
        <v>0</v>
      </c>
      <c r="E118" s="54">
        <v>0</v>
      </c>
      <c r="F118" s="30"/>
      <c r="G118" s="72">
        <v>1</v>
      </c>
      <c r="H118" s="72"/>
      <c r="I118" s="72"/>
      <c r="J118" s="72"/>
      <c r="K118" s="72">
        <v>0</v>
      </c>
      <c r="L118" s="72">
        <v>0</v>
      </c>
      <c r="M118" s="30">
        <v>0</v>
      </c>
      <c r="N118" s="43">
        <f>D118+E118+G118+K118+L118+M118</f>
        <v>1</v>
      </c>
      <c r="O118" s="43">
        <v>0</v>
      </c>
      <c r="P118" s="43">
        <f>N118-O118</f>
        <v>1</v>
      </c>
      <c r="Q118" s="79">
        <v>47</v>
      </c>
      <c r="R118" s="10"/>
      <c r="S118" s="10"/>
      <c r="T118" s="10"/>
    </row>
    <row r="119" spans="2:20" s="5" customFormat="1" ht="16.5" customHeight="1">
      <c r="B119" s="37"/>
      <c r="C119" s="67" t="s">
        <v>77</v>
      </c>
      <c r="D119" s="78">
        <v>0</v>
      </c>
      <c r="E119" s="40">
        <v>0</v>
      </c>
      <c r="F119" s="30"/>
      <c r="G119" s="135">
        <v>1</v>
      </c>
      <c r="H119" s="72"/>
      <c r="I119" s="72"/>
      <c r="J119" s="72"/>
      <c r="K119" s="72">
        <v>0</v>
      </c>
      <c r="L119" s="72">
        <v>0</v>
      </c>
      <c r="M119" s="30">
        <v>0</v>
      </c>
      <c r="N119" s="43">
        <f>D119+E119+G119+K119+L119+M119</f>
        <v>1</v>
      </c>
      <c r="O119" s="43">
        <v>0</v>
      </c>
      <c r="P119" s="43">
        <f>N119-O119</f>
        <v>1</v>
      </c>
      <c r="Q119" s="79">
        <v>47</v>
      </c>
      <c r="R119" s="10"/>
      <c r="S119" s="10"/>
      <c r="T119" s="10"/>
    </row>
    <row r="120" spans="2:20" s="5" customFormat="1" ht="16.5" customHeight="1">
      <c r="B120" s="37"/>
      <c r="C120" s="67" t="s">
        <v>83</v>
      </c>
      <c r="D120" s="53">
        <v>0</v>
      </c>
      <c r="E120" s="54">
        <v>0</v>
      </c>
      <c r="F120" s="54"/>
      <c r="G120" s="118">
        <v>1</v>
      </c>
      <c r="H120" s="54"/>
      <c r="I120" s="54"/>
      <c r="J120" s="54"/>
      <c r="K120" s="54">
        <v>0</v>
      </c>
      <c r="L120" s="54">
        <v>0</v>
      </c>
      <c r="M120" s="30">
        <v>0</v>
      </c>
      <c r="N120" s="43">
        <f>D120+E120+G120+K120+L120+M120</f>
        <v>1</v>
      </c>
      <c r="O120" s="43">
        <v>0</v>
      </c>
      <c r="P120" s="55">
        <f>N120-O120</f>
        <v>1</v>
      </c>
      <c r="Q120" s="79">
        <v>47</v>
      </c>
      <c r="R120" s="10"/>
      <c r="S120" s="10"/>
      <c r="T120" s="10"/>
    </row>
    <row r="121" spans="2:20" s="5" customFormat="1" ht="16.5" customHeight="1">
      <c r="B121" s="37"/>
      <c r="C121" s="67" t="s">
        <v>75</v>
      </c>
      <c r="D121" s="53">
        <v>0</v>
      </c>
      <c r="E121" s="54">
        <v>0</v>
      </c>
      <c r="F121" s="54"/>
      <c r="G121" s="118">
        <v>1</v>
      </c>
      <c r="H121" s="54"/>
      <c r="I121" s="54"/>
      <c r="J121" s="54"/>
      <c r="K121" s="54">
        <v>0</v>
      </c>
      <c r="L121" s="54">
        <v>0</v>
      </c>
      <c r="M121" s="30">
        <v>0</v>
      </c>
      <c r="N121" s="43">
        <f>D121+E121+G121+K121+L121+M121</f>
        <v>1</v>
      </c>
      <c r="O121" s="43">
        <v>0</v>
      </c>
      <c r="P121" s="55">
        <f>N121-O121</f>
        <v>1</v>
      </c>
      <c r="Q121" s="79">
        <v>47</v>
      </c>
      <c r="R121" s="10"/>
      <c r="S121" s="10"/>
      <c r="T121" s="10"/>
    </row>
    <row r="122" spans="2:20" s="5" customFormat="1" ht="16.5" customHeight="1">
      <c r="B122" s="37"/>
      <c r="C122" s="67" t="s">
        <v>105</v>
      </c>
      <c r="D122" s="78">
        <v>0</v>
      </c>
      <c r="E122" s="54">
        <v>0</v>
      </c>
      <c r="F122" s="40"/>
      <c r="G122" s="54">
        <v>0</v>
      </c>
      <c r="H122" s="54"/>
      <c r="I122" s="54"/>
      <c r="J122" s="54"/>
      <c r="K122" s="54">
        <v>1</v>
      </c>
      <c r="L122" s="54">
        <v>0</v>
      </c>
      <c r="M122" s="54">
        <v>0</v>
      </c>
      <c r="N122" s="43">
        <f>D122+E122+G122+K122+L122+M122</f>
        <v>1</v>
      </c>
      <c r="O122" s="43">
        <v>0</v>
      </c>
      <c r="P122" s="43">
        <f>N122-O122</f>
        <v>1</v>
      </c>
      <c r="Q122" s="79">
        <v>47</v>
      </c>
      <c r="R122" s="10"/>
      <c r="S122" s="10"/>
      <c r="T122" s="10"/>
    </row>
    <row r="123" spans="2:20" s="5" customFormat="1" ht="16.5" customHeight="1">
      <c r="B123" s="37"/>
      <c r="C123" s="67" t="s">
        <v>111</v>
      </c>
      <c r="D123" s="78">
        <v>0</v>
      </c>
      <c r="E123" s="54">
        <v>0</v>
      </c>
      <c r="F123" s="40"/>
      <c r="G123" s="54">
        <v>0</v>
      </c>
      <c r="H123" s="54"/>
      <c r="I123" s="54"/>
      <c r="J123" s="54"/>
      <c r="K123" s="54">
        <v>0</v>
      </c>
      <c r="L123" s="54">
        <v>1</v>
      </c>
      <c r="M123" s="54">
        <v>0</v>
      </c>
      <c r="N123" s="43">
        <f>D123+E123+G123+K123+L123+M123</f>
        <v>1</v>
      </c>
      <c r="O123" s="43">
        <v>0</v>
      </c>
      <c r="P123" s="43">
        <f>N123-O123</f>
        <v>1</v>
      </c>
      <c r="Q123" s="79">
        <v>47</v>
      </c>
      <c r="R123" s="10"/>
      <c r="S123" s="10"/>
      <c r="T123" s="10"/>
    </row>
    <row r="124" spans="2:20" s="5" customFormat="1" ht="16.5" customHeight="1">
      <c r="B124" s="37"/>
      <c r="C124" s="67" t="s">
        <v>113</v>
      </c>
      <c r="D124" s="78">
        <v>0</v>
      </c>
      <c r="E124" s="54">
        <v>0</v>
      </c>
      <c r="F124" s="40"/>
      <c r="G124" s="54">
        <v>0</v>
      </c>
      <c r="H124" s="54"/>
      <c r="I124" s="54"/>
      <c r="J124" s="54"/>
      <c r="K124" s="54">
        <v>0</v>
      </c>
      <c r="L124" s="54">
        <v>1</v>
      </c>
      <c r="M124" s="54">
        <v>0</v>
      </c>
      <c r="N124" s="43">
        <f>D124+E124+G124+K124+L124+M124</f>
        <v>1</v>
      </c>
      <c r="O124" s="43">
        <v>0</v>
      </c>
      <c r="P124" s="43">
        <f>N124-O124</f>
        <v>1</v>
      </c>
      <c r="Q124" s="79">
        <v>47</v>
      </c>
      <c r="R124" s="10"/>
      <c r="S124" s="10"/>
      <c r="T124" s="10"/>
    </row>
    <row r="125" spans="2:20" s="5" customFormat="1" ht="16.5" customHeight="1">
      <c r="B125" s="37"/>
      <c r="C125" s="67" t="s">
        <v>114</v>
      </c>
      <c r="D125" s="53">
        <v>0</v>
      </c>
      <c r="E125" s="54">
        <v>0</v>
      </c>
      <c r="F125" s="54"/>
      <c r="G125" s="54">
        <v>0</v>
      </c>
      <c r="H125" s="54"/>
      <c r="I125" s="54"/>
      <c r="J125" s="54"/>
      <c r="K125" s="54">
        <v>0</v>
      </c>
      <c r="L125" s="54">
        <v>1</v>
      </c>
      <c r="M125" s="30">
        <v>0</v>
      </c>
      <c r="N125" s="43">
        <f>D125+E125+G125+K125+L125+M125</f>
        <v>1</v>
      </c>
      <c r="O125" s="43">
        <v>0</v>
      </c>
      <c r="P125" s="55">
        <f>N125-O125</f>
        <v>1</v>
      </c>
      <c r="Q125" s="79">
        <v>47</v>
      </c>
      <c r="R125" s="10"/>
      <c r="S125" s="10"/>
      <c r="T125" s="10"/>
    </row>
    <row r="126" spans="2:20" s="5" customFormat="1" ht="16.5" customHeight="1">
      <c r="B126" s="37"/>
      <c r="C126" s="133" t="s">
        <v>112</v>
      </c>
      <c r="D126" s="118">
        <v>0</v>
      </c>
      <c r="E126" s="54">
        <v>0</v>
      </c>
      <c r="F126" s="54"/>
      <c r="G126" s="54">
        <v>0</v>
      </c>
      <c r="H126" s="54"/>
      <c r="I126" s="54"/>
      <c r="J126" s="54"/>
      <c r="K126" s="54">
        <v>0</v>
      </c>
      <c r="L126" s="54">
        <v>1</v>
      </c>
      <c r="M126" s="30">
        <v>0</v>
      </c>
      <c r="N126" s="43">
        <f>D126+E126+G126+K126+L126+M126</f>
        <v>1</v>
      </c>
      <c r="O126" s="43">
        <v>0</v>
      </c>
      <c r="P126" s="55">
        <f>N126-O126</f>
        <v>1</v>
      </c>
      <c r="Q126" s="79">
        <v>47</v>
      </c>
      <c r="R126" s="10"/>
      <c r="S126" s="10"/>
      <c r="T126" s="10"/>
    </row>
    <row r="127" spans="2:20" s="5" customFormat="1" ht="16.5" customHeight="1">
      <c r="B127" s="37"/>
      <c r="C127" s="77"/>
      <c r="D127" s="118"/>
      <c r="E127" s="40"/>
      <c r="F127" s="30"/>
      <c r="G127" s="72"/>
      <c r="H127" s="73"/>
      <c r="I127" s="73"/>
      <c r="J127" s="73"/>
      <c r="K127" s="83"/>
      <c r="L127" s="83"/>
      <c r="M127" s="83"/>
      <c r="N127" s="43"/>
      <c r="O127" s="114">
        <v>57</v>
      </c>
      <c r="P127" s="115" t="s">
        <v>129</v>
      </c>
      <c r="Q127" s="116"/>
      <c r="R127" s="10"/>
      <c r="S127" s="10"/>
      <c r="T127" s="10"/>
    </row>
    <row r="128" spans="2:20" s="5" customFormat="1" ht="16.5" customHeight="1">
      <c r="B128" s="37"/>
      <c r="C128" s="134" t="s">
        <v>90</v>
      </c>
      <c r="D128" s="118"/>
      <c r="E128" s="40"/>
      <c r="F128" s="30"/>
      <c r="G128" s="72"/>
      <c r="H128" s="73"/>
      <c r="I128" s="73"/>
      <c r="J128" s="73"/>
      <c r="K128" s="83"/>
      <c r="L128" s="83"/>
      <c r="M128" s="83"/>
      <c r="N128" s="43"/>
      <c r="O128" s="15"/>
      <c r="P128" s="43"/>
      <c r="Q128" s="44"/>
      <c r="R128" s="10"/>
      <c r="S128" s="10"/>
      <c r="T128" s="10"/>
    </row>
    <row r="129" spans="2:20" s="5" customFormat="1" ht="16.5" customHeight="1">
      <c r="B129" s="37"/>
      <c r="C129" s="133" t="s">
        <v>91</v>
      </c>
      <c r="D129" s="118">
        <v>0</v>
      </c>
      <c r="E129" s="40">
        <v>0</v>
      </c>
      <c r="F129" s="30"/>
      <c r="G129" s="72">
        <v>3.3</v>
      </c>
      <c r="H129" s="73"/>
      <c r="I129" s="73"/>
      <c r="J129" s="73"/>
      <c r="K129" s="72">
        <v>0</v>
      </c>
      <c r="L129" s="72">
        <v>0</v>
      </c>
      <c r="M129" s="83"/>
      <c r="N129" s="43">
        <f>D129+E129+G129</f>
        <v>3.3</v>
      </c>
      <c r="O129" s="43">
        <f>E129+F129+H129</f>
        <v>0</v>
      </c>
      <c r="P129" s="43">
        <f>N129-O129</f>
        <v>3.3</v>
      </c>
      <c r="Q129" s="44">
        <v>1</v>
      </c>
      <c r="R129" s="10"/>
      <c r="S129" s="10"/>
      <c r="T129" s="10"/>
    </row>
    <row r="130" spans="2:20" s="5" customFormat="1" ht="16.5" customHeight="1">
      <c r="B130" s="37"/>
      <c r="C130" s="77"/>
      <c r="D130" s="78"/>
      <c r="E130" s="40"/>
      <c r="F130" s="30"/>
      <c r="G130" s="72"/>
      <c r="H130" s="73"/>
      <c r="I130" s="73"/>
      <c r="J130" s="73"/>
      <c r="K130" s="83"/>
      <c r="L130" s="83"/>
      <c r="M130" s="83"/>
      <c r="N130" s="43"/>
      <c r="O130" s="15"/>
      <c r="P130" s="43"/>
      <c r="Q130" s="17"/>
      <c r="R130" s="10"/>
      <c r="S130" s="10"/>
      <c r="T130" s="10"/>
    </row>
    <row r="131" spans="2:20" s="5" customFormat="1" ht="16.5" customHeight="1">
      <c r="B131" s="37"/>
      <c r="C131" s="77"/>
      <c r="D131" s="24"/>
      <c r="E131" s="40"/>
      <c r="F131" s="30"/>
      <c r="G131" s="83"/>
      <c r="H131" s="73"/>
      <c r="I131" s="73"/>
      <c r="J131" s="73"/>
      <c r="K131" s="83"/>
      <c r="L131" s="83"/>
      <c r="M131" s="83"/>
      <c r="N131" s="15"/>
      <c r="O131" s="15"/>
      <c r="P131" s="43"/>
      <c r="Q131" s="17"/>
      <c r="R131" s="10"/>
      <c r="S131" s="10"/>
      <c r="T131" s="10"/>
    </row>
    <row r="132" spans="2:20" s="5" customFormat="1" ht="18.75" customHeight="1">
      <c r="B132" s="37"/>
      <c r="C132" s="36" t="s">
        <v>13</v>
      </c>
      <c r="D132" s="21"/>
      <c r="E132" s="21"/>
      <c r="F132" s="21"/>
      <c r="G132" s="84"/>
      <c r="H132" s="18"/>
      <c r="I132" s="18"/>
      <c r="J132" s="18"/>
      <c r="K132" s="84"/>
      <c r="L132" s="84"/>
      <c r="M132" s="84"/>
      <c r="N132" s="15"/>
      <c r="O132" s="23"/>
      <c r="P132" s="43"/>
      <c r="Q132" s="19"/>
      <c r="R132" s="10"/>
      <c r="S132" s="10"/>
      <c r="T132" s="10"/>
    </row>
    <row r="133" spans="2:20" s="5" customFormat="1" ht="18.75" customHeight="1">
      <c r="B133" s="37"/>
      <c r="C133" s="58" t="s">
        <v>27</v>
      </c>
      <c r="D133" s="27">
        <v>4</v>
      </c>
      <c r="E133" s="27">
        <v>6</v>
      </c>
      <c r="F133" s="27"/>
      <c r="G133" s="27">
        <v>6</v>
      </c>
      <c r="H133" s="26"/>
      <c r="I133" s="26"/>
      <c r="J133" s="26"/>
      <c r="K133" s="25">
        <v>6</v>
      </c>
      <c r="L133" s="25">
        <v>0</v>
      </c>
      <c r="M133" s="25">
        <v>6</v>
      </c>
      <c r="N133" s="28">
        <f>SUM(D133:M133)</f>
        <v>28</v>
      </c>
      <c r="O133" s="25"/>
      <c r="P133" s="43"/>
      <c r="Q133" s="19"/>
      <c r="R133" s="10"/>
      <c r="S133" s="10"/>
      <c r="T133" s="10"/>
    </row>
    <row r="134" spans="2:20" s="5" customFormat="1" ht="18.75" customHeight="1">
      <c r="B134" s="37"/>
      <c r="C134" s="52" t="s">
        <v>6</v>
      </c>
      <c r="D134" s="41">
        <v>6</v>
      </c>
      <c r="E134" s="27">
        <v>4</v>
      </c>
      <c r="F134" s="27"/>
      <c r="G134" s="27">
        <v>4</v>
      </c>
      <c r="H134" s="59"/>
      <c r="I134" s="59"/>
      <c r="J134" s="59"/>
      <c r="K134" s="92">
        <v>4</v>
      </c>
      <c r="L134" s="25">
        <v>4</v>
      </c>
      <c r="M134" s="25">
        <v>4</v>
      </c>
      <c r="N134" s="28">
        <f>SUM(D134:M134)</f>
        <v>26</v>
      </c>
      <c r="O134" s="25"/>
      <c r="P134" s="43"/>
      <c r="Q134" s="19"/>
      <c r="R134" s="10"/>
      <c r="S134" s="10"/>
      <c r="T134" s="10"/>
    </row>
    <row r="135" spans="2:20" s="5" customFormat="1" ht="18.75" customHeight="1">
      <c r="B135" s="37"/>
      <c r="C135" s="67" t="s">
        <v>49</v>
      </c>
      <c r="D135" s="41">
        <v>4</v>
      </c>
      <c r="E135" s="27">
        <v>0</v>
      </c>
      <c r="F135" s="27"/>
      <c r="G135" s="27">
        <v>4</v>
      </c>
      <c r="H135" s="59"/>
      <c r="I135" s="59"/>
      <c r="J135" s="59"/>
      <c r="K135" s="92">
        <v>4</v>
      </c>
      <c r="L135" s="25">
        <v>4</v>
      </c>
      <c r="M135" s="25">
        <v>4</v>
      </c>
      <c r="N135" s="28">
        <f>SUM(D135:M135)</f>
        <v>20</v>
      </c>
      <c r="O135" s="25"/>
      <c r="P135" s="43"/>
      <c r="Q135" s="19"/>
      <c r="R135" s="10"/>
      <c r="S135" s="10"/>
      <c r="T135" s="10"/>
    </row>
    <row r="136" spans="2:20" s="5" customFormat="1" ht="18.75" customHeight="1">
      <c r="B136" s="37"/>
      <c r="C136" s="52" t="s">
        <v>58</v>
      </c>
      <c r="D136" s="41">
        <v>0</v>
      </c>
      <c r="E136" s="92">
        <v>4</v>
      </c>
      <c r="F136" s="94"/>
      <c r="G136" s="96">
        <v>0</v>
      </c>
      <c r="H136" s="97"/>
      <c r="I136" s="97"/>
      <c r="J136" s="97"/>
      <c r="K136" s="99">
        <v>4</v>
      </c>
      <c r="L136" s="25">
        <v>4</v>
      </c>
      <c r="M136" s="25">
        <v>4</v>
      </c>
      <c r="N136" s="28">
        <f>SUM(D136:M136)</f>
        <v>16</v>
      </c>
      <c r="O136" s="25"/>
      <c r="P136" s="43"/>
      <c r="Q136" s="19"/>
      <c r="R136" s="10"/>
      <c r="S136" s="10"/>
      <c r="T136" s="10"/>
    </row>
    <row r="137" spans="2:20" s="5" customFormat="1" ht="18.75" customHeight="1">
      <c r="B137" s="37"/>
      <c r="C137" s="52" t="s">
        <v>87</v>
      </c>
      <c r="D137" s="41">
        <v>0</v>
      </c>
      <c r="E137" s="27">
        <v>0</v>
      </c>
      <c r="F137" s="94"/>
      <c r="G137" s="25">
        <v>4</v>
      </c>
      <c r="H137" s="97"/>
      <c r="I137" s="97"/>
      <c r="J137" s="97"/>
      <c r="K137" s="99">
        <v>4</v>
      </c>
      <c r="L137" s="25">
        <v>4</v>
      </c>
      <c r="M137" s="25">
        <v>4</v>
      </c>
      <c r="N137" s="28">
        <f>SUM(D137:M137)</f>
        <v>16</v>
      </c>
      <c r="O137" s="25"/>
      <c r="P137" s="43"/>
      <c r="Q137" s="19"/>
      <c r="R137" s="10"/>
      <c r="S137" s="10"/>
      <c r="T137" s="10"/>
    </row>
    <row r="138" spans="2:20" s="5" customFormat="1" ht="18.75" customHeight="1">
      <c r="B138" s="37"/>
      <c r="C138" s="52" t="s">
        <v>108</v>
      </c>
      <c r="D138" s="41">
        <v>0</v>
      </c>
      <c r="E138" s="27">
        <v>0</v>
      </c>
      <c r="F138" s="94"/>
      <c r="G138" s="25">
        <v>0</v>
      </c>
      <c r="H138" s="97"/>
      <c r="I138" s="97"/>
      <c r="J138" s="97"/>
      <c r="K138" s="99">
        <v>4</v>
      </c>
      <c r="L138" s="25">
        <v>6</v>
      </c>
      <c r="M138" s="25">
        <v>4</v>
      </c>
      <c r="N138" s="28">
        <f>SUM(D138:M138)</f>
        <v>14</v>
      </c>
      <c r="O138" s="25"/>
      <c r="P138" s="43"/>
      <c r="Q138" s="19"/>
      <c r="R138" s="10"/>
      <c r="S138" s="10"/>
      <c r="T138" s="10"/>
    </row>
    <row r="139" spans="2:20" s="5" customFormat="1" ht="18.75" customHeight="1">
      <c r="B139" s="37"/>
      <c r="C139" s="52" t="s">
        <v>56</v>
      </c>
      <c r="D139" s="41">
        <v>0</v>
      </c>
      <c r="E139" s="92">
        <v>4</v>
      </c>
      <c r="F139" s="94"/>
      <c r="G139" s="88" t="s">
        <v>66</v>
      </c>
      <c r="H139" s="97"/>
      <c r="I139" s="97"/>
      <c r="J139" s="97"/>
      <c r="K139" s="99">
        <v>4</v>
      </c>
      <c r="L139" s="25">
        <v>4</v>
      </c>
      <c r="M139" s="25" t="s">
        <v>66</v>
      </c>
      <c r="N139" s="28">
        <f>SUM(D139:M139)</f>
        <v>12</v>
      </c>
      <c r="O139" s="25"/>
      <c r="P139" s="43"/>
      <c r="Q139" s="19"/>
      <c r="R139" s="10"/>
      <c r="S139" s="10"/>
      <c r="T139" s="10"/>
    </row>
    <row r="140" spans="2:20" s="5" customFormat="1" ht="18.75" customHeight="1">
      <c r="B140" s="37"/>
      <c r="C140" s="52" t="s">
        <v>60</v>
      </c>
      <c r="D140" s="41">
        <v>0</v>
      </c>
      <c r="E140" s="92">
        <v>4</v>
      </c>
      <c r="F140" s="94"/>
      <c r="G140" s="96">
        <v>0</v>
      </c>
      <c r="H140" s="97"/>
      <c r="I140" s="97"/>
      <c r="J140" s="97"/>
      <c r="K140" s="99">
        <v>4</v>
      </c>
      <c r="L140" s="25">
        <v>0</v>
      </c>
      <c r="M140" s="25">
        <v>4</v>
      </c>
      <c r="N140" s="28">
        <f>SUM(D140:M140)</f>
        <v>12</v>
      </c>
      <c r="O140" s="25"/>
      <c r="P140" s="43"/>
      <c r="Q140" s="19"/>
      <c r="R140" s="10"/>
      <c r="S140" s="10"/>
      <c r="T140" s="10"/>
    </row>
    <row r="141" spans="2:20" s="5" customFormat="1" ht="18.75" customHeight="1">
      <c r="B141" s="37"/>
      <c r="C141" s="52" t="s">
        <v>61</v>
      </c>
      <c r="D141" s="41">
        <v>0</v>
      </c>
      <c r="E141" s="27">
        <v>4</v>
      </c>
      <c r="F141" s="94"/>
      <c r="G141" s="96">
        <v>0</v>
      </c>
      <c r="H141" s="97"/>
      <c r="I141" s="97"/>
      <c r="J141" s="97"/>
      <c r="K141" s="99">
        <v>4</v>
      </c>
      <c r="L141" s="25">
        <v>0</v>
      </c>
      <c r="M141" s="25">
        <v>4</v>
      </c>
      <c r="N141" s="28">
        <f>SUM(D141:M141)</f>
        <v>12</v>
      </c>
      <c r="O141" s="25"/>
      <c r="P141" s="43"/>
      <c r="Q141" s="19"/>
      <c r="R141" s="10"/>
      <c r="S141" s="10"/>
      <c r="T141" s="10"/>
    </row>
    <row r="142" spans="2:20" s="5" customFormat="1" ht="18.75" customHeight="1">
      <c r="B142" s="37"/>
      <c r="C142" s="52" t="s">
        <v>86</v>
      </c>
      <c r="D142" s="41">
        <v>0</v>
      </c>
      <c r="E142" s="27">
        <v>0</v>
      </c>
      <c r="F142" s="94"/>
      <c r="G142" s="25">
        <v>4</v>
      </c>
      <c r="H142" s="97"/>
      <c r="I142" s="97"/>
      <c r="J142" s="97"/>
      <c r="K142" s="99">
        <v>0</v>
      </c>
      <c r="L142" s="25">
        <v>4</v>
      </c>
      <c r="M142" s="25">
        <v>4</v>
      </c>
      <c r="N142" s="28">
        <f>SUM(D142:M142)</f>
        <v>12</v>
      </c>
      <c r="O142" s="25"/>
      <c r="P142" s="43"/>
      <c r="Q142" s="19"/>
      <c r="R142" s="10"/>
      <c r="S142" s="10"/>
      <c r="T142" s="10"/>
    </row>
    <row r="143" spans="2:20" s="5" customFormat="1" ht="18.75" customHeight="1">
      <c r="B143" s="37"/>
      <c r="C143" s="67" t="s">
        <v>4</v>
      </c>
      <c r="D143" s="41">
        <v>4</v>
      </c>
      <c r="E143" s="27">
        <v>6</v>
      </c>
      <c r="F143" s="27"/>
      <c r="G143" s="88" t="s">
        <v>66</v>
      </c>
      <c r="H143" s="26"/>
      <c r="I143" s="26"/>
      <c r="J143" s="26"/>
      <c r="K143" s="25" t="s">
        <v>66</v>
      </c>
      <c r="L143" s="25" t="s">
        <v>66</v>
      </c>
      <c r="M143" s="25" t="s">
        <v>66</v>
      </c>
      <c r="N143" s="28">
        <f>SUM(D143:M143)</f>
        <v>10</v>
      </c>
      <c r="O143" s="25"/>
      <c r="P143" s="43"/>
      <c r="Q143" s="19"/>
      <c r="R143" s="10"/>
      <c r="S143" s="10"/>
      <c r="T143" s="10"/>
    </row>
    <row r="144" spans="2:20" s="5" customFormat="1" ht="18.75" customHeight="1">
      <c r="B144" s="37"/>
      <c r="C144" s="52" t="s">
        <v>47</v>
      </c>
      <c r="D144" s="41">
        <v>4</v>
      </c>
      <c r="E144" s="27">
        <v>0</v>
      </c>
      <c r="F144" s="27"/>
      <c r="G144" s="88">
        <v>4</v>
      </c>
      <c r="H144" s="26"/>
      <c r="I144" s="26"/>
      <c r="J144" s="26"/>
      <c r="K144" s="25">
        <v>0</v>
      </c>
      <c r="L144" s="25">
        <v>0</v>
      </c>
      <c r="M144" s="25">
        <v>0</v>
      </c>
      <c r="N144" s="28">
        <f>SUM(D144:M144)</f>
        <v>8</v>
      </c>
      <c r="O144" s="25"/>
      <c r="P144" s="43"/>
      <c r="Q144" s="19"/>
      <c r="R144" s="10"/>
      <c r="S144" s="10"/>
      <c r="T144" s="10"/>
    </row>
    <row r="145" spans="3:21" ht="18">
      <c r="C145" s="52" t="s">
        <v>59</v>
      </c>
      <c r="D145" s="41">
        <v>0</v>
      </c>
      <c r="E145" s="92">
        <v>4</v>
      </c>
      <c r="F145" s="94"/>
      <c r="G145" s="110">
        <v>0</v>
      </c>
      <c r="H145" s="112"/>
      <c r="I145" s="112"/>
      <c r="J145" s="112"/>
      <c r="K145" s="113">
        <v>0</v>
      </c>
      <c r="L145" s="25">
        <v>0</v>
      </c>
      <c r="M145" s="93">
        <v>4</v>
      </c>
      <c r="N145" s="28">
        <f>SUM(D145:M145)</f>
        <v>8</v>
      </c>
      <c r="O145" s="43"/>
      <c r="P145" s="43"/>
      <c r="Q145" s="19"/>
      <c r="R145" s="8"/>
      <c r="U145" s="2"/>
    </row>
    <row r="146" spans="2:20" s="5" customFormat="1" ht="18.75" customHeight="1">
      <c r="B146" s="56"/>
      <c r="C146" s="52" t="s">
        <v>88</v>
      </c>
      <c r="D146" s="87">
        <v>0</v>
      </c>
      <c r="E146" s="27">
        <v>0</v>
      </c>
      <c r="F146" s="109"/>
      <c r="G146" s="111">
        <v>4</v>
      </c>
      <c r="H146" s="97"/>
      <c r="I146" s="97"/>
      <c r="J146" s="97"/>
      <c r="K146" s="99">
        <v>0</v>
      </c>
      <c r="L146" s="25">
        <v>0</v>
      </c>
      <c r="M146" s="25">
        <v>4</v>
      </c>
      <c r="N146" s="28">
        <f>SUM(D146:M146)</f>
        <v>8</v>
      </c>
      <c r="O146" s="38"/>
      <c r="P146" s="38"/>
      <c r="Q146" s="39"/>
      <c r="R146" s="10"/>
      <c r="S146" s="10"/>
      <c r="T146" s="10"/>
    </row>
    <row r="147" spans="2:21" s="5" customFormat="1" ht="18.75" customHeight="1">
      <c r="B147" s="42"/>
      <c r="C147" s="52" t="s">
        <v>94</v>
      </c>
      <c r="D147" s="87">
        <v>0</v>
      </c>
      <c r="E147" s="122">
        <v>0</v>
      </c>
      <c r="F147" s="22"/>
      <c r="G147" s="121">
        <v>4</v>
      </c>
      <c r="H147" s="22"/>
      <c r="I147" s="22"/>
      <c r="J147" s="22"/>
      <c r="K147" s="125">
        <v>0</v>
      </c>
      <c r="L147" s="124">
        <v>0</v>
      </c>
      <c r="M147" s="25">
        <v>4</v>
      </c>
      <c r="N147" s="28">
        <f>SUM(D147:M147)</f>
        <v>8</v>
      </c>
      <c r="O147" s="3"/>
      <c r="P147" s="3"/>
      <c r="Q147" s="3"/>
      <c r="R147" s="3"/>
      <c r="S147" s="10"/>
      <c r="T147" s="10"/>
      <c r="U147" s="10"/>
    </row>
    <row r="148" spans="3:14" ht="18">
      <c r="C148" s="52" t="s">
        <v>117</v>
      </c>
      <c r="D148" s="87" t="s">
        <v>66</v>
      </c>
      <c r="E148" s="122">
        <v>0</v>
      </c>
      <c r="G148" s="121" t="s">
        <v>66</v>
      </c>
      <c r="K148" s="125" t="s">
        <v>66</v>
      </c>
      <c r="L148" s="124">
        <v>4</v>
      </c>
      <c r="M148" s="25">
        <v>4</v>
      </c>
      <c r="N148" s="28">
        <f>SUM(D148:M148)</f>
        <v>8</v>
      </c>
    </row>
    <row r="149" spans="3:14" ht="18">
      <c r="C149" s="52" t="s">
        <v>12</v>
      </c>
      <c r="D149" s="87" t="s">
        <v>66</v>
      </c>
      <c r="E149" s="122">
        <v>0</v>
      </c>
      <c r="F149" s="95"/>
      <c r="G149" s="122">
        <v>6</v>
      </c>
      <c r="H149" s="98"/>
      <c r="I149" s="98"/>
      <c r="J149" s="98"/>
      <c r="K149" s="121" t="s">
        <v>66</v>
      </c>
      <c r="L149" s="121" t="s">
        <v>66</v>
      </c>
      <c r="M149" s="131" t="s">
        <v>66</v>
      </c>
      <c r="N149" s="127">
        <f>SUM(D149:M149)</f>
        <v>6</v>
      </c>
    </row>
    <row r="150" spans="3:14" ht="18">
      <c r="C150" s="52" t="s">
        <v>11</v>
      </c>
      <c r="D150" s="87" t="s">
        <v>66</v>
      </c>
      <c r="E150" s="122">
        <v>0</v>
      </c>
      <c r="F150" s="95"/>
      <c r="G150" s="122">
        <v>6</v>
      </c>
      <c r="H150" s="98"/>
      <c r="I150" s="98"/>
      <c r="J150" s="98"/>
      <c r="K150" s="121" t="s">
        <v>66</v>
      </c>
      <c r="L150" s="132" t="s">
        <v>66</v>
      </c>
      <c r="M150" s="131" t="s">
        <v>66</v>
      </c>
      <c r="N150" s="127">
        <f>SUM(D150:M150)</f>
        <v>6</v>
      </c>
    </row>
    <row r="151" spans="3:14" ht="18">
      <c r="C151" s="67" t="s">
        <v>18</v>
      </c>
      <c r="D151" s="87">
        <v>6</v>
      </c>
      <c r="E151" s="122">
        <v>0</v>
      </c>
      <c r="F151" s="95"/>
      <c r="G151" s="122">
        <v>0</v>
      </c>
      <c r="H151" s="98"/>
      <c r="I151" s="98"/>
      <c r="J151" s="98"/>
      <c r="K151" s="121">
        <v>0</v>
      </c>
      <c r="L151" s="100">
        <v>0</v>
      </c>
      <c r="M151" s="121">
        <v>0</v>
      </c>
      <c r="N151" s="127">
        <f>SUM(D151:M151)</f>
        <v>6</v>
      </c>
    </row>
    <row r="152" spans="3:14" ht="18">
      <c r="C152" s="67" t="s">
        <v>19</v>
      </c>
      <c r="D152" s="87">
        <v>6</v>
      </c>
      <c r="E152" s="122">
        <v>0</v>
      </c>
      <c r="F152" s="95"/>
      <c r="G152" s="122">
        <v>0</v>
      </c>
      <c r="H152" s="98"/>
      <c r="I152" s="98"/>
      <c r="J152" s="98"/>
      <c r="K152" s="121">
        <v>0</v>
      </c>
      <c r="L152" s="124">
        <v>0</v>
      </c>
      <c r="M152" s="121">
        <v>0</v>
      </c>
      <c r="N152" s="127">
        <f>SUM(D152:M152)</f>
        <v>6</v>
      </c>
    </row>
    <row r="153" spans="3:14" ht="18">
      <c r="C153" s="52" t="s">
        <v>64</v>
      </c>
      <c r="D153" s="87">
        <v>0</v>
      </c>
      <c r="E153" s="122">
        <v>0</v>
      </c>
      <c r="G153" s="121">
        <v>0</v>
      </c>
      <c r="K153" s="125">
        <v>6</v>
      </c>
      <c r="L153" s="124" t="s">
        <v>66</v>
      </c>
      <c r="M153" s="121" t="s">
        <v>66</v>
      </c>
      <c r="N153" s="127">
        <f>SUM(D153:M153)</f>
        <v>6</v>
      </c>
    </row>
    <row r="154" spans="3:14" ht="18">
      <c r="C154" s="119" t="s">
        <v>5</v>
      </c>
      <c r="D154" s="87">
        <v>0</v>
      </c>
      <c r="E154" s="122">
        <v>0</v>
      </c>
      <c r="G154" s="121">
        <v>0</v>
      </c>
      <c r="K154" s="125">
        <v>0</v>
      </c>
      <c r="L154" s="124">
        <v>0</v>
      </c>
      <c r="M154" s="121">
        <v>6</v>
      </c>
      <c r="N154" s="127">
        <f>SUM(D154:M154)</f>
        <v>6</v>
      </c>
    </row>
    <row r="155" spans="3:14" ht="18">
      <c r="C155" s="52" t="s">
        <v>85</v>
      </c>
      <c r="D155" s="87">
        <v>0</v>
      </c>
      <c r="E155" s="122">
        <v>0</v>
      </c>
      <c r="F155" s="95"/>
      <c r="G155" s="122">
        <v>4</v>
      </c>
      <c r="H155" s="98"/>
      <c r="I155" s="98"/>
      <c r="J155" s="98"/>
      <c r="K155" s="121">
        <v>0</v>
      </c>
      <c r="L155" s="124">
        <v>0</v>
      </c>
      <c r="M155" s="131"/>
      <c r="N155" s="127">
        <f>SUM(D155:M155)</f>
        <v>4</v>
      </c>
    </row>
    <row r="156" spans="3:14" ht="18">
      <c r="C156" s="52" t="s">
        <v>96</v>
      </c>
      <c r="D156" s="87">
        <v>0</v>
      </c>
      <c r="E156" s="122">
        <v>0</v>
      </c>
      <c r="F156" s="95"/>
      <c r="G156" s="122">
        <v>4</v>
      </c>
      <c r="H156" s="98"/>
      <c r="I156" s="98"/>
      <c r="J156" s="98"/>
      <c r="K156" s="121">
        <v>0</v>
      </c>
      <c r="L156" s="124">
        <v>0</v>
      </c>
      <c r="M156" s="121">
        <v>0</v>
      </c>
      <c r="N156" s="127">
        <f>SUM(D156:M156)</f>
        <v>4</v>
      </c>
    </row>
    <row r="157" spans="3:14" ht="18">
      <c r="C157" s="58" t="s">
        <v>15</v>
      </c>
      <c r="D157" s="87">
        <v>4</v>
      </c>
      <c r="E157" s="122">
        <v>0</v>
      </c>
      <c r="F157" s="95"/>
      <c r="G157" s="122">
        <v>0</v>
      </c>
      <c r="H157" s="98"/>
      <c r="I157" s="98"/>
      <c r="J157" s="98"/>
      <c r="K157" s="121">
        <v>0</v>
      </c>
      <c r="L157" s="124">
        <v>0</v>
      </c>
      <c r="M157" s="121">
        <v>0</v>
      </c>
      <c r="N157" s="127">
        <f>SUM(D157:M157)</f>
        <v>4</v>
      </c>
    </row>
    <row r="158" spans="3:14" ht="18">
      <c r="C158" s="67" t="s">
        <v>46</v>
      </c>
      <c r="D158" s="87">
        <v>4</v>
      </c>
      <c r="E158" s="122">
        <v>0</v>
      </c>
      <c r="F158" s="95"/>
      <c r="G158" s="122">
        <v>0</v>
      </c>
      <c r="H158" s="98"/>
      <c r="I158" s="98"/>
      <c r="J158" s="98"/>
      <c r="K158" s="121">
        <v>0</v>
      </c>
      <c r="L158" s="124">
        <v>0</v>
      </c>
      <c r="M158" s="121">
        <v>0</v>
      </c>
      <c r="N158" s="127">
        <f>SUM(D158:M158)</f>
        <v>4</v>
      </c>
    </row>
    <row r="159" spans="3:14" ht="18">
      <c r="C159" s="120" t="s">
        <v>48</v>
      </c>
      <c r="D159" s="57">
        <v>4</v>
      </c>
      <c r="E159" s="122">
        <v>0</v>
      </c>
      <c r="F159" s="78"/>
      <c r="G159" s="122">
        <v>0</v>
      </c>
      <c r="H159" s="78"/>
      <c r="I159" s="78"/>
      <c r="J159" s="78"/>
      <c r="K159" s="126">
        <v>0</v>
      </c>
      <c r="L159" s="124">
        <v>0</v>
      </c>
      <c r="M159" s="121">
        <v>0</v>
      </c>
      <c r="N159" s="127">
        <f>SUM(D159:M159)</f>
        <v>4</v>
      </c>
    </row>
    <row r="160" spans="3:14" ht="18">
      <c r="C160" s="52" t="s">
        <v>57</v>
      </c>
      <c r="D160" s="87">
        <v>0</v>
      </c>
      <c r="E160" s="121">
        <v>4</v>
      </c>
      <c r="G160" s="123">
        <v>0</v>
      </c>
      <c r="K160" s="125">
        <v>0</v>
      </c>
      <c r="L160" s="124">
        <v>0</v>
      </c>
      <c r="M160" s="121">
        <v>0</v>
      </c>
      <c r="N160" s="127">
        <f>SUM(D160:M160)</f>
        <v>4</v>
      </c>
    </row>
    <row r="161" spans="3:14" ht="18">
      <c r="C161" s="52" t="s">
        <v>89</v>
      </c>
      <c r="D161" s="87">
        <v>0</v>
      </c>
      <c r="E161" s="122">
        <v>0</v>
      </c>
      <c r="G161" s="121">
        <v>4</v>
      </c>
      <c r="K161" s="125">
        <v>0</v>
      </c>
      <c r="L161" s="124">
        <v>0</v>
      </c>
      <c r="M161" s="121">
        <v>0</v>
      </c>
      <c r="N161" s="127">
        <f>SUM(D161:M161)</f>
        <v>4</v>
      </c>
    </row>
    <row r="162" spans="3:14" ht="18">
      <c r="C162" s="52" t="s">
        <v>95</v>
      </c>
      <c r="D162" s="87">
        <v>0</v>
      </c>
      <c r="E162" s="122">
        <v>0</v>
      </c>
      <c r="G162" s="121">
        <v>4</v>
      </c>
      <c r="K162" s="125">
        <v>0</v>
      </c>
      <c r="L162" s="124">
        <v>0</v>
      </c>
      <c r="M162" s="121">
        <v>0</v>
      </c>
      <c r="N162" s="127">
        <f>SUM(D162:M162)</f>
        <v>4</v>
      </c>
    </row>
    <row r="163" spans="3:14" ht="18">
      <c r="C163" s="52" t="s">
        <v>97</v>
      </c>
      <c r="D163" s="87">
        <v>0</v>
      </c>
      <c r="E163" s="122">
        <v>0</v>
      </c>
      <c r="G163" s="121">
        <v>4</v>
      </c>
      <c r="K163" s="125">
        <v>0</v>
      </c>
      <c r="L163" s="124">
        <v>0</v>
      </c>
      <c r="M163" s="121">
        <v>0</v>
      </c>
      <c r="N163" s="127">
        <f>SUM(D163:M163)</f>
        <v>4</v>
      </c>
    </row>
    <row r="164" spans="3:14" ht="18">
      <c r="C164" s="52" t="s">
        <v>44</v>
      </c>
      <c r="D164" s="87">
        <v>0</v>
      </c>
      <c r="E164" s="122">
        <v>0</v>
      </c>
      <c r="G164" s="121">
        <v>0</v>
      </c>
      <c r="K164" s="125">
        <v>4</v>
      </c>
      <c r="L164" s="124" t="s">
        <v>66</v>
      </c>
      <c r="M164" s="121" t="s">
        <v>66</v>
      </c>
      <c r="N164" s="127">
        <f>SUM(D164:M164)</f>
        <v>4</v>
      </c>
    </row>
    <row r="165" spans="3:14" ht="18">
      <c r="C165" s="52" t="s">
        <v>26</v>
      </c>
      <c r="D165" s="87">
        <v>0</v>
      </c>
      <c r="E165" s="122">
        <v>0</v>
      </c>
      <c r="G165" s="121">
        <v>0</v>
      </c>
      <c r="K165" s="125">
        <v>4</v>
      </c>
      <c r="L165" s="124" t="s">
        <v>66</v>
      </c>
      <c r="M165" s="121" t="s">
        <v>66</v>
      </c>
      <c r="N165" s="127">
        <f>SUM(D165:M165)</f>
        <v>4</v>
      </c>
    </row>
    <row r="166" spans="3:14" ht="18">
      <c r="C166" s="52" t="s">
        <v>81</v>
      </c>
      <c r="D166" s="87">
        <v>0</v>
      </c>
      <c r="E166" s="122">
        <v>0</v>
      </c>
      <c r="G166" s="121">
        <v>0</v>
      </c>
      <c r="K166" s="125">
        <v>4</v>
      </c>
      <c r="L166" s="124">
        <v>0</v>
      </c>
      <c r="M166" s="130">
        <v>0</v>
      </c>
      <c r="N166" s="28">
        <f>SUM(D166:M166)</f>
        <v>4</v>
      </c>
    </row>
    <row r="167" spans="3:14" ht="18">
      <c r="C167" s="52" t="s">
        <v>80</v>
      </c>
      <c r="D167" s="87">
        <v>0</v>
      </c>
      <c r="E167" s="122">
        <v>0</v>
      </c>
      <c r="G167" s="121">
        <v>0</v>
      </c>
      <c r="K167" s="125">
        <v>4</v>
      </c>
      <c r="L167" s="124">
        <v>0</v>
      </c>
      <c r="M167" s="25">
        <v>0</v>
      </c>
      <c r="N167" s="28">
        <f>SUM(D167:M167)</f>
        <v>4</v>
      </c>
    </row>
    <row r="168" spans="3:14" ht="18">
      <c r="C168" s="52" t="s">
        <v>119</v>
      </c>
      <c r="D168" s="87">
        <v>0</v>
      </c>
      <c r="E168" s="122">
        <v>0</v>
      </c>
      <c r="G168" s="121">
        <v>0</v>
      </c>
      <c r="K168" s="125">
        <v>0</v>
      </c>
      <c r="L168" s="124">
        <v>4</v>
      </c>
      <c r="M168" s="25">
        <v>0</v>
      </c>
      <c r="N168" s="28">
        <f>SUM(D168:M168)</f>
        <v>4</v>
      </c>
    </row>
    <row r="169" spans="3:14" ht="18">
      <c r="C169" s="52" t="s">
        <v>120</v>
      </c>
      <c r="D169" s="87">
        <v>0</v>
      </c>
      <c r="E169" s="122">
        <v>0</v>
      </c>
      <c r="G169" s="121">
        <v>0</v>
      </c>
      <c r="K169" s="125">
        <v>0</v>
      </c>
      <c r="L169" s="124">
        <v>4</v>
      </c>
      <c r="M169" s="25">
        <v>0</v>
      </c>
      <c r="N169" s="28">
        <f>SUM(D169:M169)</f>
        <v>4</v>
      </c>
    </row>
    <row r="170" spans="3:14" ht="18">
      <c r="C170" s="52" t="s">
        <v>118</v>
      </c>
      <c r="D170" s="87">
        <v>0</v>
      </c>
      <c r="E170" s="122">
        <v>0</v>
      </c>
      <c r="G170" s="121">
        <v>0</v>
      </c>
      <c r="K170" s="125">
        <v>0</v>
      </c>
      <c r="L170" s="124">
        <v>4</v>
      </c>
      <c r="M170" s="25">
        <v>0</v>
      </c>
      <c r="N170" s="28">
        <f>SUM(D170:M170)</f>
        <v>4</v>
      </c>
    </row>
    <row r="171" spans="3:14" ht="18">
      <c r="C171" s="119" t="s">
        <v>130</v>
      </c>
      <c r="D171" s="87">
        <v>0</v>
      </c>
      <c r="E171" s="122">
        <v>0</v>
      </c>
      <c r="G171" s="121">
        <v>0</v>
      </c>
      <c r="K171" s="125">
        <v>0</v>
      </c>
      <c r="L171" s="124">
        <v>0</v>
      </c>
      <c r="M171" s="25">
        <v>4</v>
      </c>
      <c r="N171" s="28">
        <f>SUM(D171:M171)</f>
        <v>4</v>
      </c>
    </row>
    <row r="172" spans="3:14" ht="18">
      <c r="C172" s="119" t="s">
        <v>125</v>
      </c>
      <c r="D172" s="87">
        <v>0</v>
      </c>
      <c r="E172" s="122">
        <v>0</v>
      </c>
      <c r="G172" s="121">
        <v>0</v>
      </c>
      <c r="K172" s="125">
        <v>0</v>
      </c>
      <c r="L172" s="124">
        <v>0</v>
      </c>
      <c r="M172" s="25">
        <v>4</v>
      </c>
      <c r="N172" s="28">
        <f>SUM(D172:M172)</f>
        <v>4</v>
      </c>
    </row>
    <row r="173" spans="3:14" ht="18">
      <c r="C173" s="119" t="s">
        <v>49</v>
      </c>
      <c r="D173" s="87">
        <v>0</v>
      </c>
      <c r="E173" s="122">
        <v>0</v>
      </c>
      <c r="G173" s="121">
        <v>0</v>
      </c>
      <c r="K173" s="125">
        <v>0</v>
      </c>
      <c r="L173" s="124">
        <v>0</v>
      </c>
      <c r="M173" s="25">
        <v>4</v>
      </c>
      <c r="N173" s="28">
        <f>SUM(D173:M173)</f>
        <v>4</v>
      </c>
    </row>
    <row r="174" spans="3:14" ht="18">
      <c r="C174" s="119" t="s">
        <v>126</v>
      </c>
      <c r="D174" s="87">
        <v>0</v>
      </c>
      <c r="E174" s="122">
        <v>0</v>
      </c>
      <c r="G174" s="121">
        <v>0</v>
      </c>
      <c r="K174" s="125">
        <v>0</v>
      </c>
      <c r="L174" s="124">
        <v>0</v>
      </c>
      <c r="M174" s="25">
        <v>4</v>
      </c>
      <c r="N174" s="28">
        <f>SUM(D174:M174)</f>
        <v>4</v>
      </c>
    </row>
    <row r="175" spans="3:14" ht="18">
      <c r="C175" s="119" t="s">
        <v>127</v>
      </c>
      <c r="D175" s="87">
        <v>0</v>
      </c>
      <c r="E175" s="122">
        <v>0</v>
      </c>
      <c r="G175" s="121">
        <v>0</v>
      </c>
      <c r="K175" s="125">
        <v>0</v>
      </c>
      <c r="L175" s="124">
        <v>0</v>
      </c>
      <c r="M175" s="25">
        <v>4</v>
      </c>
      <c r="N175" s="28">
        <f>SUM(D175:M175)</f>
        <v>4</v>
      </c>
    </row>
    <row r="176" spans="3:14" ht="18">
      <c r="C176" s="119" t="s">
        <v>128</v>
      </c>
      <c r="D176" s="87">
        <v>0</v>
      </c>
      <c r="E176" s="122">
        <v>0</v>
      </c>
      <c r="G176" s="121">
        <v>0</v>
      </c>
      <c r="K176" s="125">
        <v>0</v>
      </c>
      <c r="L176" s="124">
        <v>0</v>
      </c>
      <c r="M176" s="25">
        <v>4</v>
      </c>
      <c r="N176" s="28">
        <f>SUM(D176:M176)</f>
        <v>4</v>
      </c>
    </row>
    <row r="177" spans="3:14" ht="18">
      <c r="C177" s="119" t="s">
        <v>125</v>
      </c>
      <c r="D177" s="87">
        <v>0</v>
      </c>
      <c r="E177" s="122">
        <v>0</v>
      </c>
      <c r="G177" s="121">
        <v>0</v>
      </c>
      <c r="K177" s="128">
        <v>0</v>
      </c>
      <c r="L177" s="129">
        <v>0</v>
      </c>
      <c r="M177" s="129">
        <v>4</v>
      </c>
      <c r="N177" s="41">
        <f>SUM(D177:M177)</f>
        <v>4</v>
      </c>
    </row>
    <row r="178" spans="3:14" ht="18">
      <c r="C178" s="119" t="s">
        <v>131</v>
      </c>
      <c r="D178" s="87">
        <v>0</v>
      </c>
      <c r="E178" s="122">
        <v>0</v>
      </c>
      <c r="G178" s="121">
        <v>0</v>
      </c>
      <c r="K178" s="128">
        <v>0</v>
      </c>
      <c r="L178" s="129">
        <v>0</v>
      </c>
      <c r="M178" s="129">
        <v>4</v>
      </c>
      <c r="N178" s="41">
        <f>SUM(D178:M178)</f>
        <v>4</v>
      </c>
    </row>
    <row r="179" spans="3:14" ht="18">
      <c r="C179" s="119" t="s">
        <v>132</v>
      </c>
      <c r="D179" s="87">
        <v>0</v>
      </c>
      <c r="E179" s="122">
        <v>0</v>
      </c>
      <c r="G179" s="121">
        <v>0</v>
      </c>
      <c r="K179" s="125">
        <v>0</v>
      </c>
      <c r="L179" s="121">
        <v>0</v>
      </c>
      <c r="M179" s="121">
        <v>4</v>
      </c>
      <c r="N179" s="122">
        <f>SUM(D179:M179)</f>
        <v>4</v>
      </c>
    </row>
    <row r="180" ht="18">
      <c r="L180" s="100"/>
    </row>
    <row r="181" ht="18">
      <c r="L181" s="100"/>
    </row>
    <row r="182" ht="18">
      <c r="L182" s="100"/>
    </row>
    <row r="183" ht="18">
      <c r="L183" s="100"/>
    </row>
    <row r="184" ht="18">
      <c r="L184" s="100"/>
    </row>
    <row r="185" ht="18">
      <c r="L185" s="100"/>
    </row>
    <row r="186" ht="18">
      <c r="L186" s="100"/>
    </row>
    <row r="187" ht="18">
      <c r="L187" s="100"/>
    </row>
    <row r="188" ht="18">
      <c r="L188" s="100"/>
    </row>
    <row r="189" ht="18">
      <c r="L189" s="100"/>
    </row>
    <row r="190" ht="18">
      <c r="L190" s="100"/>
    </row>
    <row r="191" ht="18">
      <c r="L191" s="100"/>
    </row>
    <row r="192" ht="18">
      <c r="L192" s="100"/>
    </row>
    <row r="193" ht="18">
      <c r="L193" s="100"/>
    </row>
    <row r="194" ht="18">
      <c r="L194" s="100"/>
    </row>
    <row r="195" ht="18">
      <c r="L195" s="100"/>
    </row>
  </sheetData>
  <sheetProtection/>
  <autoFilter ref="C6:P33"/>
  <mergeCells count="3">
    <mergeCell ref="D67:R67"/>
    <mergeCell ref="N5:Q5"/>
    <mergeCell ref="P127:Q127"/>
  </mergeCells>
  <printOptions gridLines="1" horizontalCentered="1"/>
  <pageMargins left="0.3937007874015748" right="0.3937007874015748" top="0.1968503937007874" bottom="0" header="0.3937007874015748" footer="0.1968503937007874"/>
  <pageSetup horizontalDpi="300" verticalDpi="300" orientation="portrait" paperSize="9" scale="55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Mervyn Brake</dc:creator>
  <cp:keywords/>
  <dc:description/>
  <cp:lastModifiedBy>Microsoft Office User</cp:lastModifiedBy>
  <cp:lastPrinted>2021-05-03T15:44:53Z</cp:lastPrinted>
  <dcterms:created xsi:type="dcterms:W3CDTF">2003-11-11T19:54:36Z</dcterms:created>
  <dcterms:modified xsi:type="dcterms:W3CDTF">2021-06-01T09:13:22Z</dcterms:modified>
  <cp:category/>
  <cp:version/>
  <cp:contentType/>
  <cp:contentStatus/>
</cp:coreProperties>
</file>